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530" windowHeight="12210" activeTab="13"/>
  </bookViews>
  <sheets>
    <sheet name="成績" sheetId="1" r:id="rId1"/>
    <sheet name="１月" sheetId="14" r:id="rId2"/>
    <sheet name="２月" sheetId="27" r:id="rId3"/>
    <sheet name="３月" sheetId="28" r:id="rId4"/>
    <sheet name="４月" sheetId="29" r:id="rId5"/>
    <sheet name="５月" sheetId="30" r:id="rId6"/>
    <sheet name="６月" sheetId="31" r:id="rId7"/>
    <sheet name="７月" sheetId="32" r:id="rId8"/>
    <sheet name="８月" sheetId="33" r:id="rId9"/>
    <sheet name="９月" sheetId="34" r:id="rId10"/>
    <sheet name="１０月" sheetId="35" r:id="rId11"/>
    <sheet name="１１月" sheetId="36" r:id="rId12"/>
    <sheet name="１２月" sheetId="37" r:id="rId13"/>
    <sheet name="銘柄" sheetId="15" r:id="rId14"/>
  </sheets>
  <definedNames>
    <definedName name="_xlnm._FilterDatabase" localSheetId="13" hidden="1">銘柄!$A$1:$C$1481</definedName>
  </definedNames>
  <calcPr calcId="125725"/>
</workbook>
</file>

<file path=xl/calcChain.xml><?xml version="1.0" encoding="utf-8"?>
<calcChain xmlns="http://schemas.openxmlformats.org/spreadsheetml/2006/main">
  <c r="H75" i="37"/>
  <c r="K64"/>
  <c r="J64"/>
  <c r="I64"/>
  <c r="H64"/>
  <c r="B64"/>
  <c r="K63"/>
  <c r="J63"/>
  <c r="H63"/>
  <c r="I63" s="1"/>
  <c r="B63"/>
  <c r="K62"/>
  <c r="J62"/>
  <c r="I62"/>
  <c r="H62"/>
  <c r="B62"/>
  <c r="K61"/>
  <c r="J61"/>
  <c r="H61"/>
  <c r="I61" s="1"/>
  <c r="B61"/>
  <c r="K60"/>
  <c r="J60"/>
  <c r="I60"/>
  <c r="H60"/>
  <c r="B60"/>
  <c r="K59"/>
  <c r="J59"/>
  <c r="H59"/>
  <c r="I59" s="1"/>
  <c r="B59"/>
  <c r="K58"/>
  <c r="J58"/>
  <c r="I58"/>
  <c r="H58"/>
  <c r="B58"/>
  <c r="K57"/>
  <c r="J57"/>
  <c r="H57"/>
  <c r="I57" s="1"/>
  <c r="B57"/>
  <c r="K56"/>
  <c r="J56"/>
  <c r="I56"/>
  <c r="H56"/>
  <c r="B56"/>
  <c r="K55"/>
  <c r="J55"/>
  <c r="H55"/>
  <c r="I55" s="1"/>
  <c r="B55"/>
  <c r="K54"/>
  <c r="J54"/>
  <c r="I54"/>
  <c r="H54"/>
  <c r="B54"/>
  <c r="K53"/>
  <c r="J53"/>
  <c r="H53"/>
  <c r="I53" s="1"/>
  <c r="B53"/>
  <c r="K52"/>
  <c r="J52"/>
  <c r="I52"/>
  <c r="H52"/>
  <c r="B52"/>
  <c r="K51"/>
  <c r="J51"/>
  <c r="H51"/>
  <c r="I51" s="1"/>
  <c r="B51"/>
  <c r="K50"/>
  <c r="J50"/>
  <c r="I50"/>
  <c r="H50"/>
  <c r="B50"/>
  <c r="K49"/>
  <c r="J49"/>
  <c r="H49"/>
  <c r="I49" s="1"/>
  <c r="B49"/>
  <c r="K48"/>
  <c r="J48"/>
  <c r="I48"/>
  <c r="H48"/>
  <c r="B48"/>
  <c r="K47"/>
  <c r="J47"/>
  <c r="H47"/>
  <c r="I47" s="1"/>
  <c r="B47"/>
  <c r="K46"/>
  <c r="J46"/>
  <c r="I46"/>
  <c r="H46"/>
  <c r="B46"/>
  <c r="K45"/>
  <c r="J45"/>
  <c r="H45"/>
  <c r="I45" s="1"/>
  <c r="B45"/>
  <c r="K44"/>
  <c r="J44"/>
  <c r="I44"/>
  <c r="H44"/>
  <c r="B44"/>
  <c r="K43"/>
  <c r="J43"/>
  <c r="H43"/>
  <c r="I43" s="1"/>
  <c r="B43"/>
  <c r="K42"/>
  <c r="J42"/>
  <c r="I42"/>
  <c r="H42"/>
  <c r="B42"/>
  <c r="K41"/>
  <c r="J41"/>
  <c r="H41"/>
  <c r="I41" s="1"/>
  <c r="B41"/>
  <c r="K40"/>
  <c r="J40"/>
  <c r="I40"/>
  <c r="H40"/>
  <c r="B40"/>
  <c r="K39"/>
  <c r="J39"/>
  <c r="H39"/>
  <c r="I39" s="1"/>
  <c r="B39"/>
  <c r="K38"/>
  <c r="J38"/>
  <c r="I38"/>
  <c r="H38"/>
  <c r="B38"/>
  <c r="K37"/>
  <c r="J37"/>
  <c r="H37"/>
  <c r="I37" s="1"/>
  <c r="B37"/>
  <c r="K36"/>
  <c r="J36"/>
  <c r="I36"/>
  <c r="H36"/>
  <c r="B36"/>
  <c r="K35"/>
  <c r="K66" s="1"/>
  <c r="J35"/>
  <c r="J66" s="1"/>
  <c r="H35"/>
  <c r="H66" s="1"/>
  <c r="B35"/>
  <c r="K32"/>
  <c r="J32"/>
  <c r="I32"/>
  <c r="H32"/>
  <c r="B32"/>
  <c r="K31"/>
  <c r="J31"/>
  <c r="H31"/>
  <c r="I31" s="1"/>
  <c r="B31"/>
  <c r="K30"/>
  <c r="J30"/>
  <c r="I30"/>
  <c r="H30"/>
  <c r="B30"/>
  <c r="K29"/>
  <c r="J29"/>
  <c r="H29"/>
  <c r="I29" s="1"/>
  <c r="B29"/>
  <c r="K28"/>
  <c r="J28"/>
  <c r="I28"/>
  <c r="H28"/>
  <c r="B28"/>
  <c r="K27"/>
  <c r="J27"/>
  <c r="H27"/>
  <c r="I27" s="1"/>
  <c r="B27"/>
  <c r="K26"/>
  <c r="J26"/>
  <c r="I26"/>
  <c r="H26"/>
  <c r="B26"/>
  <c r="K25"/>
  <c r="J25"/>
  <c r="H25"/>
  <c r="I25" s="1"/>
  <c r="B25"/>
  <c r="K24"/>
  <c r="J24"/>
  <c r="I24"/>
  <c r="H24"/>
  <c r="B24"/>
  <c r="K23"/>
  <c r="J23"/>
  <c r="H23"/>
  <c r="I23" s="1"/>
  <c r="B23"/>
  <c r="K22"/>
  <c r="J22"/>
  <c r="I22"/>
  <c r="H22"/>
  <c r="B22"/>
  <c r="K21"/>
  <c r="J21"/>
  <c r="H21"/>
  <c r="I21" s="1"/>
  <c r="B21"/>
  <c r="K20"/>
  <c r="J20"/>
  <c r="I20"/>
  <c r="H20"/>
  <c r="B20"/>
  <c r="K19"/>
  <c r="J19"/>
  <c r="H19"/>
  <c r="I19" s="1"/>
  <c r="B19"/>
  <c r="K18"/>
  <c r="J18"/>
  <c r="I18"/>
  <c r="H18"/>
  <c r="B18"/>
  <c r="K17"/>
  <c r="J17"/>
  <c r="H17"/>
  <c r="I17" s="1"/>
  <c r="B17"/>
  <c r="K16"/>
  <c r="J16"/>
  <c r="I16"/>
  <c r="H16"/>
  <c r="B16"/>
  <c r="K15"/>
  <c r="J15"/>
  <c r="H15"/>
  <c r="I15" s="1"/>
  <c r="B15"/>
  <c r="K14"/>
  <c r="J14"/>
  <c r="H14"/>
  <c r="I14" s="1"/>
  <c r="B14"/>
  <c r="K13"/>
  <c r="J13"/>
  <c r="H13"/>
  <c r="I13" s="1"/>
  <c r="B13"/>
  <c r="K12"/>
  <c r="J12"/>
  <c r="H12"/>
  <c r="I12" s="1"/>
  <c r="B12"/>
  <c r="K11"/>
  <c r="J11"/>
  <c r="I11"/>
  <c r="H11"/>
  <c r="B11"/>
  <c r="K10"/>
  <c r="J10"/>
  <c r="H10"/>
  <c r="I10" s="1"/>
  <c r="B10"/>
  <c r="K9"/>
  <c r="J9"/>
  <c r="I9"/>
  <c r="H9"/>
  <c r="B9"/>
  <c r="K8"/>
  <c r="J8"/>
  <c r="H8"/>
  <c r="I8" s="1"/>
  <c r="B8"/>
  <c r="K7"/>
  <c r="J7"/>
  <c r="I7"/>
  <c r="H7"/>
  <c r="B7"/>
  <c r="K6"/>
  <c r="J6"/>
  <c r="H6"/>
  <c r="I6" s="1"/>
  <c r="B6"/>
  <c r="K5"/>
  <c r="J5"/>
  <c r="I5"/>
  <c r="H5"/>
  <c r="B5"/>
  <c r="K4"/>
  <c r="J4"/>
  <c r="H4"/>
  <c r="I4" s="1"/>
  <c r="B4"/>
  <c r="K3"/>
  <c r="H72" s="1"/>
  <c r="J3"/>
  <c r="J65" s="1"/>
  <c r="I3"/>
  <c r="H3"/>
  <c r="H65" s="1"/>
  <c r="H68" s="1"/>
  <c r="H69" s="1"/>
  <c r="B3"/>
  <c r="H75" i="36"/>
  <c r="K64"/>
  <c r="J64"/>
  <c r="I64"/>
  <c r="H64"/>
  <c r="B64"/>
  <c r="K63"/>
  <c r="J63"/>
  <c r="H63"/>
  <c r="I63" s="1"/>
  <c r="B63"/>
  <c r="K62"/>
  <c r="J62"/>
  <c r="I62"/>
  <c r="H62"/>
  <c r="B62"/>
  <c r="K61"/>
  <c r="J61"/>
  <c r="H61"/>
  <c r="I61" s="1"/>
  <c r="B61"/>
  <c r="K60"/>
  <c r="J60"/>
  <c r="I60"/>
  <c r="H60"/>
  <c r="B60"/>
  <c r="K59"/>
  <c r="J59"/>
  <c r="H59"/>
  <c r="I59" s="1"/>
  <c r="B59"/>
  <c r="K58"/>
  <c r="J58"/>
  <c r="I58"/>
  <c r="H58"/>
  <c r="B58"/>
  <c r="K57"/>
  <c r="J57"/>
  <c r="H57"/>
  <c r="I57" s="1"/>
  <c r="B57"/>
  <c r="K56"/>
  <c r="J56"/>
  <c r="I56"/>
  <c r="H56"/>
  <c r="B56"/>
  <c r="K55"/>
  <c r="J55"/>
  <c r="H55"/>
  <c r="I55" s="1"/>
  <c r="B55"/>
  <c r="K54"/>
  <c r="J54"/>
  <c r="I54"/>
  <c r="H54"/>
  <c r="B54"/>
  <c r="K53"/>
  <c r="J53"/>
  <c r="H53"/>
  <c r="I53" s="1"/>
  <c r="B53"/>
  <c r="K52"/>
  <c r="J52"/>
  <c r="I52"/>
  <c r="H52"/>
  <c r="B52"/>
  <c r="K51"/>
  <c r="J51"/>
  <c r="H51"/>
  <c r="I51" s="1"/>
  <c r="B51"/>
  <c r="K50"/>
  <c r="J50"/>
  <c r="I50"/>
  <c r="H50"/>
  <c r="B50"/>
  <c r="K49"/>
  <c r="J49"/>
  <c r="H49"/>
  <c r="I49" s="1"/>
  <c r="B49"/>
  <c r="K48"/>
  <c r="J48"/>
  <c r="I48"/>
  <c r="H48"/>
  <c r="B48"/>
  <c r="K47"/>
  <c r="J47"/>
  <c r="H47"/>
  <c r="I47" s="1"/>
  <c r="B47"/>
  <c r="K46"/>
  <c r="J46"/>
  <c r="I46"/>
  <c r="H46"/>
  <c r="B46"/>
  <c r="K45"/>
  <c r="J45"/>
  <c r="H45"/>
  <c r="I45" s="1"/>
  <c r="B45"/>
  <c r="K44"/>
  <c r="J44"/>
  <c r="I44"/>
  <c r="H44"/>
  <c r="B44"/>
  <c r="K43"/>
  <c r="J43"/>
  <c r="H43"/>
  <c r="I43" s="1"/>
  <c r="B43"/>
  <c r="K42"/>
  <c r="J42"/>
  <c r="I42"/>
  <c r="H42"/>
  <c r="B42"/>
  <c r="K41"/>
  <c r="J41"/>
  <c r="H41"/>
  <c r="I41" s="1"/>
  <c r="B41"/>
  <c r="K40"/>
  <c r="J40"/>
  <c r="I40"/>
  <c r="H40"/>
  <c r="B40"/>
  <c r="K39"/>
  <c r="J39"/>
  <c r="H39"/>
  <c r="I39" s="1"/>
  <c r="B39"/>
  <c r="K38"/>
  <c r="J38"/>
  <c r="I38"/>
  <c r="H38"/>
  <c r="B38"/>
  <c r="K37"/>
  <c r="J37"/>
  <c r="H37"/>
  <c r="I37" s="1"/>
  <c r="B37"/>
  <c r="K36"/>
  <c r="K66" s="1"/>
  <c r="J36"/>
  <c r="I36"/>
  <c r="H36"/>
  <c r="B36"/>
  <c r="K35"/>
  <c r="J35"/>
  <c r="J66" s="1"/>
  <c r="H35"/>
  <c r="H66" s="1"/>
  <c r="B35"/>
  <c r="K32"/>
  <c r="J32"/>
  <c r="I32"/>
  <c r="H32"/>
  <c r="B32"/>
  <c r="K31"/>
  <c r="J31"/>
  <c r="H31"/>
  <c r="I31" s="1"/>
  <c r="B31"/>
  <c r="K30"/>
  <c r="J30"/>
  <c r="I30"/>
  <c r="H30"/>
  <c r="B30"/>
  <c r="K29"/>
  <c r="J29"/>
  <c r="H29"/>
  <c r="I29" s="1"/>
  <c r="B29"/>
  <c r="K28"/>
  <c r="J28"/>
  <c r="I28"/>
  <c r="H28"/>
  <c r="B28"/>
  <c r="K27"/>
  <c r="J27"/>
  <c r="H27"/>
  <c r="I27" s="1"/>
  <c r="B27"/>
  <c r="K26"/>
  <c r="J26"/>
  <c r="I26"/>
  <c r="H26"/>
  <c r="B26"/>
  <c r="K25"/>
  <c r="J25"/>
  <c r="H25"/>
  <c r="I25" s="1"/>
  <c r="B25"/>
  <c r="K24"/>
  <c r="J24"/>
  <c r="I24"/>
  <c r="H24"/>
  <c r="B24"/>
  <c r="K23"/>
  <c r="J23"/>
  <c r="H23"/>
  <c r="I23" s="1"/>
  <c r="B23"/>
  <c r="K22"/>
  <c r="J22"/>
  <c r="I22"/>
  <c r="H22"/>
  <c r="B22"/>
  <c r="K21"/>
  <c r="J21"/>
  <c r="H21"/>
  <c r="I21" s="1"/>
  <c r="B21"/>
  <c r="K20"/>
  <c r="J20"/>
  <c r="I20"/>
  <c r="H20"/>
  <c r="B20"/>
  <c r="K19"/>
  <c r="J19"/>
  <c r="H19"/>
  <c r="I19" s="1"/>
  <c r="B19"/>
  <c r="K18"/>
  <c r="J18"/>
  <c r="I18"/>
  <c r="H18"/>
  <c r="B18"/>
  <c r="K17"/>
  <c r="J17"/>
  <c r="H17"/>
  <c r="I17" s="1"/>
  <c r="B17"/>
  <c r="K16"/>
  <c r="J16"/>
  <c r="I16"/>
  <c r="H16"/>
  <c r="B16"/>
  <c r="K15"/>
  <c r="J15"/>
  <c r="H15"/>
  <c r="I15" s="1"/>
  <c r="B15"/>
  <c r="K14"/>
  <c r="J14"/>
  <c r="H14"/>
  <c r="I14" s="1"/>
  <c r="B14"/>
  <c r="K13"/>
  <c r="J13"/>
  <c r="H13"/>
  <c r="I13" s="1"/>
  <c r="B13"/>
  <c r="K12"/>
  <c r="J12"/>
  <c r="H12"/>
  <c r="I12" s="1"/>
  <c r="B12"/>
  <c r="K11"/>
  <c r="J11"/>
  <c r="I11"/>
  <c r="H11"/>
  <c r="B11"/>
  <c r="K10"/>
  <c r="J10"/>
  <c r="H10"/>
  <c r="I10" s="1"/>
  <c r="B10"/>
  <c r="K9"/>
  <c r="J9"/>
  <c r="I9"/>
  <c r="H9"/>
  <c r="B9"/>
  <c r="K8"/>
  <c r="J8"/>
  <c r="H8"/>
  <c r="I8" s="1"/>
  <c r="B8"/>
  <c r="K7"/>
  <c r="J7"/>
  <c r="I7"/>
  <c r="H7"/>
  <c r="B7"/>
  <c r="K6"/>
  <c r="J6"/>
  <c r="H6"/>
  <c r="I6" s="1"/>
  <c r="B6"/>
  <c r="K5"/>
  <c r="J5"/>
  <c r="I5"/>
  <c r="H5"/>
  <c r="B5"/>
  <c r="K4"/>
  <c r="J4"/>
  <c r="H4"/>
  <c r="I4" s="1"/>
  <c r="B4"/>
  <c r="K3"/>
  <c r="H72" s="1"/>
  <c r="J3"/>
  <c r="H71" s="1"/>
  <c r="I3"/>
  <c r="H3"/>
  <c r="H65" s="1"/>
  <c r="B3"/>
  <c r="H75" i="35"/>
  <c r="K64"/>
  <c r="J64"/>
  <c r="I64"/>
  <c r="H64"/>
  <c r="B64"/>
  <c r="K63"/>
  <c r="J63"/>
  <c r="H63"/>
  <c r="I63" s="1"/>
  <c r="B63"/>
  <c r="K62"/>
  <c r="J62"/>
  <c r="I62"/>
  <c r="H62"/>
  <c r="B62"/>
  <c r="K61"/>
  <c r="J61"/>
  <c r="H61"/>
  <c r="I61" s="1"/>
  <c r="B61"/>
  <c r="K60"/>
  <c r="J60"/>
  <c r="I60"/>
  <c r="H60"/>
  <c r="B60"/>
  <c r="K59"/>
  <c r="J59"/>
  <c r="H59"/>
  <c r="I59" s="1"/>
  <c r="B59"/>
  <c r="K58"/>
  <c r="J58"/>
  <c r="I58"/>
  <c r="H58"/>
  <c r="B58"/>
  <c r="K57"/>
  <c r="J57"/>
  <c r="H57"/>
  <c r="I57" s="1"/>
  <c r="B57"/>
  <c r="K56"/>
  <c r="J56"/>
  <c r="I56"/>
  <c r="H56"/>
  <c r="B56"/>
  <c r="K55"/>
  <c r="J55"/>
  <c r="H55"/>
  <c r="I55" s="1"/>
  <c r="B55"/>
  <c r="K54"/>
  <c r="J54"/>
  <c r="I54"/>
  <c r="H54"/>
  <c r="B54"/>
  <c r="K53"/>
  <c r="J53"/>
  <c r="H53"/>
  <c r="I53" s="1"/>
  <c r="B53"/>
  <c r="K52"/>
  <c r="J52"/>
  <c r="I52"/>
  <c r="H52"/>
  <c r="B52"/>
  <c r="K51"/>
  <c r="J51"/>
  <c r="H51"/>
  <c r="I51" s="1"/>
  <c r="B51"/>
  <c r="K50"/>
  <c r="J50"/>
  <c r="I50"/>
  <c r="H50"/>
  <c r="B50"/>
  <c r="K49"/>
  <c r="J49"/>
  <c r="H49"/>
  <c r="I49" s="1"/>
  <c r="B49"/>
  <c r="K48"/>
  <c r="J48"/>
  <c r="I48"/>
  <c r="H48"/>
  <c r="B48"/>
  <c r="K47"/>
  <c r="J47"/>
  <c r="H47"/>
  <c r="I47" s="1"/>
  <c r="B47"/>
  <c r="K46"/>
  <c r="J46"/>
  <c r="I46"/>
  <c r="H46"/>
  <c r="B46"/>
  <c r="K45"/>
  <c r="J45"/>
  <c r="H45"/>
  <c r="I45" s="1"/>
  <c r="B45"/>
  <c r="K44"/>
  <c r="J44"/>
  <c r="I44"/>
  <c r="H44"/>
  <c r="B44"/>
  <c r="K43"/>
  <c r="J43"/>
  <c r="H43"/>
  <c r="I43" s="1"/>
  <c r="B43"/>
  <c r="K42"/>
  <c r="J42"/>
  <c r="I42"/>
  <c r="H42"/>
  <c r="B42"/>
  <c r="K41"/>
  <c r="J41"/>
  <c r="H41"/>
  <c r="I41" s="1"/>
  <c r="B41"/>
  <c r="K40"/>
  <c r="J40"/>
  <c r="I40"/>
  <c r="H40"/>
  <c r="B40"/>
  <c r="K39"/>
  <c r="J39"/>
  <c r="H39"/>
  <c r="I39" s="1"/>
  <c r="B39"/>
  <c r="K38"/>
  <c r="J38"/>
  <c r="I38"/>
  <c r="H38"/>
  <c r="B38"/>
  <c r="K37"/>
  <c r="J37"/>
  <c r="H37"/>
  <c r="I37" s="1"/>
  <c r="B37"/>
  <c r="K36"/>
  <c r="J36"/>
  <c r="I36"/>
  <c r="H36"/>
  <c r="B36"/>
  <c r="K35"/>
  <c r="K66" s="1"/>
  <c r="J35"/>
  <c r="J66" s="1"/>
  <c r="H35"/>
  <c r="H66" s="1"/>
  <c r="B35"/>
  <c r="K32"/>
  <c r="J32"/>
  <c r="I32"/>
  <c r="H32"/>
  <c r="B32"/>
  <c r="K31"/>
  <c r="J31"/>
  <c r="H31"/>
  <c r="I31" s="1"/>
  <c r="B31"/>
  <c r="K30"/>
  <c r="J30"/>
  <c r="I30"/>
  <c r="H30"/>
  <c r="B30"/>
  <c r="K29"/>
  <c r="J29"/>
  <c r="H29"/>
  <c r="I29" s="1"/>
  <c r="B29"/>
  <c r="K28"/>
  <c r="J28"/>
  <c r="I28"/>
  <c r="H28"/>
  <c r="B28"/>
  <c r="K27"/>
  <c r="J27"/>
  <c r="H27"/>
  <c r="I27" s="1"/>
  <c r="B27"/>
  <c r="K26"/>
  <c r="J26"/>
  <c r="I26"/>
  <c r="H26"/>
  <c r="B26"/>
  <c r="K25"/>
  <c r="J25"/>
  <c r="H25"/>
  <c r="I25" s="1"/>
  <c r="B25"/>
  <c r="K24"/>
  <c r="J24"/>
  <c r="I24"/>
  <c r="H24"/>
  <c r="B24"/>
  <c r="K23"/>
  <c r="J23"/>
  <c r="H23"/>
  <c r="I23" s="1"/>
  <c r="B23"/>
  <c r="K22"/>
  <c r="J22"/>
  <c r="I22"/>
  <c r="H22"/>
  <c r="B22"/>
  <c r="K21"/>
  <c r="J21"/>
  <c r="H21"/>
  <c r="I21" s="1"/>
  <c r="B21"/>
  <c r="K20"/>
  <c r="J20"/>
  <c r="I20"/>
  <c r="H20"/>
  <c r="B20"/>
  <c r="K19"/>
  <c r="J19"/>
  <c r="H19"/>
  <c r="I19" s="1"/>
  <c r="B19"/>
  <c r="K18"/>
  <c r="J18"/>
  <c r="I18"/>
  <c r="H18"/>
  <c r="B18"/>
  <c r="K17"/>
  <c r="J17"/>
  <c r="H17"/>
  <c r="I17" s="1"/>
  <c r="B17"/>
  <c r="K16"/>
  <c r="J16"/>
  <c r="I16"/>
  <c r="H16"/>
  <c r="B16"/>
  <c r="K15"/>
  <c r="J15"/>
  <c r="H15"/>
  <c r="I15" s="1"/>
  <c r="B15"/>
  <c r="K14"/>
  <c r="J14"/>
  <c r="H14"/>
  <c r="I14" s="1"/>
  <c r="B14"/>
  <c r="K13"/>
  <c r="J13"/>
  <c r="H13"/>
  <c r="I13" s="1"/>
  <c r="B13"/>
  <c r="K12"/>
  <c r="J12"/>
  <c r="H12"/>
  <c r="I12" s="1"/>
  <c r="B12"/>
  <c r="K11"/>
  <c r="J11"/>
  <c r="I11"/>
  <c r="H11"/>
  <c r="B11"/>
  <c r="K10"/>
  <c r="J10"/>
  <c r="H10"/>
  <c r="I10" s="1"/>
  <c r="B10"/>
  <c r="K9"/>
  <c r="J9"/>
  <c r="I9"/>
  <c r="H9"/>
  <c r="B9"/>
  <c r="K8"/>
  <c r="J8"/>
  <c r="H8"/>
  <c r="I8" s="1"/>
  <c r="B8"/>
  <c r="K7"/>
  <c r="J7"/>
  <c r="I7"/>
  <c r="H7"/>
  <c r="B7"/>
  <c r="K6"/>
  <c r="J6"/>
  <c r="H6"/>
  <c r="I6" s="1"/>
  <c r="B6"/>
  <c r="K5"/>
  <c r="J5"/>
  <c r="I5"/>
  <c r="H5"/>
  <c r="B5"/>
  <c r="K4"/>
  <c r="J4"/>
  <c r="H4"/>
  <c r="I4" s="1"/>
  <c r="B4"/>
  <c r="K3"/>
  <c r="H72" s="1"/>
  <c r="J3"/>
  <c r="J65" s="1"/>
  <c r="I3"/>
  <c r="H3"/>
  <c r="H65" s="1"/>
  <c r="H68" s="1"/>
  <c r="H69" s="1"/>
  <c r="B3"/>
  <c r="H75" i="34"/>
  <c r="K64"/>
  <c r="J64"/>
  <c r="I64"/>
  <c r="H64"/>
  <c r="B64"/>
  <c r="K63"/>
  <c r="J63"/>
  <c r="H63"/>
  <c r="I63" s="1"/>
  <c r="B63"/>
  <c r="K62"/>
  <c r="J62"/>
  <c r="I62"/>
  <c r="H62"/>
  <c r="B62"/>
  <c r="K61"/>
  <c r="J61"/>
  <c r="H61"/>
  <c r="I61" s="1"/>
  <c r="B61"/>
  <c r="K60"/>
  <c r="J60"/>
  <c r="I60"/>
  <c r="H60"/>
  <c r="B60"/>
  <c r="K59"/>
  <c r="J59"/>
  <c r="H59"/>
  <c r="I59" s="1"/>
  <c r="B59"/>
  <c r="K58"/>
  <c r="J58"/>
  <c r="I58"/>
  <c r="H58"/>
  <c r="B58"/>
  <c r="K57"/>
  <c r="J57"/>
  <c r="H57"/>
  <c r="I57" s="1"/>
  <c r="B57"/>
  <c r="K56"/>
  <c r="J56"/>
  <c r="I56"/>
  <c r="H56"/>
  <c r="B56"/>
  <c r="K55"/>
  <c r="J55"/>
  <c r="H55"/>
  <c r="I55" s="1"/>
  <c r="B55"/>
  <c r="K54"/>
  <c r="J54"/>
  <c r="I54"/>
  <c r="H54"/>
  <c r="B54"/>
  <c r="K53"/>
  <c r="J53"/>
  <c r="H53"/>
  <c r="I53" s="1"/>
  <c r="B53"/>
  <c r="K52"/>
  <c r="J52"/>
  <c r="I52"/>
  <c r="H52"/>
  <c r="B52"/>
  <c r="K51"/>
  <c r="J51"/>
  <c r="H51"/>
  <c r="I51" s="1"/>
  <c r="B51"/>
  <c r="K50"/>
  <c r="J50"/>
  <c r="I50"/>
  <c r="H50"/>
  <c r="B50"/>
  <c r="K49"/>
  <c r="J49"/>
  <c r="H49"/>
  <c r="I49" s="1"/>
  <c r="B49"/>
  <c r="K48"/>
  <c r="J48"/>
  <c r="I48"/>
  <c r="H48"/>
  <c r="B48"/>
  <c r="K47"/>
  <c r="J47"/>
  <c r="H47"/>
  <c r="I47" s="1"/>
  <c r="B47"/>
  <c r="K46"/>
  <c r="J46"/>
  <c r="I46"/>
  <c r="H46"/>
  <c r="B46"/>
  <c r="K45"/>
  <c r="J45"/>
  <c r="H45"/>
  <c r="I45" s="1"/>
  <c r="B45"/>
  <c r="K44"/>
  <c r="J44"/>
  <c r="I44"/>
  <c r="H44"/>
  <c r="B44"/>
  <c r="K43"/>
  <c r="J43"/>
  <c r="H43"/>
  <c r="I43" s="1"/>
  <c r="B43"/>
  <c r="K42"/>
  <c r="J42"/>
  <c r="I42"/>
  <c r="H42"/>
  <c r="B42"/>
  <c r="K41"/>
  <c r="J41"/>
  <c r="H41"/>
  <c r="I41" s="1"/>
  <c r="B41"/>
  <c r="K40"/>
  <c r="J40"/>
  <c r="I40"/>
  <c r="H40"/>
  <c r="B40"/>
  <c r="K39"/>
  <c r="J39"/>
  <c r="H39"/>
  <c r="I39" s="1"/>
  <c r="B39"/>
  <c r="K38"/>
  <c r="J38"/>
  <c r="I38"/>
  <c r="H38"/>
  <c r="B38"/>
  <c r="K37"/>
  <c r="J37"/>
  <c r="H37"/>
  <c r="I37" s="1"/>
  <c r="B37"/>
  <c r="K36"/>
  <c r="K66" s="1"/>
  <c r="J36"/>
  <c r="I36"/>
  <c r="H36"/>
  <c r="B36"/>
  <c r="K35"/>
  <c r="J35"/>
  <c r="J66" s="1"/>
  <c r="H35"/>
  <c r="H66" s="1"/>
  <c r="B35"/>
  <c r="K32"/>
  <c r="J32"/>
  <c r="I32"/>
  <c r="H32"/>
  <c r="B32"/>
  <c r="K31"/>
  <c r="J31"/>
  <c r="H31"/>
  <c r="I31" s="1"/>
  <c r="B31"/>
  <c r="K30"/>
  <c r="J30"/>
  <c r="I30"/>
  <c r="H30"/>
  <c r="B30"/>
  <c r="K29"/>
  <c r="J29"/>
  <c r="H29"/>
  <c r="I29" s="1"/>
  <c r="B29"/>
  <c r="K28"/>
  <c r="J28"/>
  <c r="I28"/>
  <c r="H28"/>
  <c r="B28"/>
  <c r="K27"/>
  <c r="J27"/>
  <c r="H27"/>
  <c r="I27" s="1"/>
  <c r="B27"/>
  <c r="K26"/>
  <c r="J26"/>
  <c r="I26"/>
  <c r="H26"/>
  <c r="B26"/>
  <c r="K25"/>
  <c r="J25"/>
  <c r="H25"/>
  <c r="I25" s="1"/>
  <c r="B25"/>
  <c r="K24"/>
  <c r="J24"/>
  <c r="I24"/>
  <c r="H24"/>
  <c r="B24"/>
  <c r="K23"/>
  <c r="J23"/>
  <c r="H23"/>
  <c r="I23" s="1"/>
  <c r="B23"/>
  <c r="K22"/>
  <c r="J22"/>
  <c r="I22"/>
  <c r="H22"/>
  <c r="B22"/>
  <c r="K21"/>
  <c r="J21"/>
  <c r="H21"/>
  <c r="I21" s="1"/>
  <c r="B21"/>
  <c r="K20"/>
  <c r="J20"/>
  <c r="I20"/>
  <c r="H20"/>
  <c r="B20"/>
  <c r="K19"/>
  <c r="J19"/>
  <c r="H19"/>
  <c r="I19" s="1"/>
  <c r="B19"/>
  <c r="K18"/>
  <c r="J18"/>
  <c r="I18"/>
  <c r="H18"/>
  <c r="B18"/>
  <c r="K17"/>
  <c r="J17"/>
  <c r="H17"/>
  <c r="I17" s="1"/>
  <c r="B17"/>
  <c r="K16"/>
  <c r="J16"/>
  <c r="I16"/>
  <c r="H16"/>
  <c r="B16"/>
  <c r="K15"/>
  <c r="J15"/>
  <c r="H15"/>
  <c r="I15" s="1"/>
  <c r="B15"/>
  <c r="K14"/>
  <c r="J14"/>
  <c r="H14"/>
  <c r="I14" s="1"/>
  <c r="B14"/>
  <c r="K13"/>
  <c r="J13"/>
  <c r="H13"/>
  <c r="I13" s="1"/>
  <c r="B13"/>
  <c r="K12"/>
  <c r="J12"/>
  <c r="H12"/>
  <c r="I12" s="1"/>
  <c r="B12"/>
  <c r="K11"/>
  <c r="J11"/>
  <c r="I11"/>
  <c r="H11"/>
  <c r="B11"/>
  <c r="K10"/>
  <c r="J10"/>
  <c r="H10"/>
  <c r="I10" s="1"/>
  <c r="B10"/>
  <c r="K9"/>
  <c r="J9"/>
  <c r="I9"/>
  <c r="H9"/>
  <c r="B9"/>
  <c r="K8"/>
  <c r="J8"/>
  <c r="H8"/>
  <c r="I8" s="1"/>
  <c r="B8"/>
  <c r="K7"/>
  <c r="J7"/>
  <c r="I7"/>
  <c r="H7"/>
  <c r="B7"/>
  <c r="K6"/>
  <c r="J6"/>
  <c r="H6"/>
  <c r="I6" s="1"/>
  <c r="B6"/>
  <c r="K5"/>
  <c r="J5"/>
  <c r="I5"/>
  <c r="H5"/>
  <c r="B5"/>
  <c r="K4"/>
  <c r="J4"/>
  <c r="H4"/>
  <c r="I4" s="1"/>
  <c r="B4"/>
  <c r="K3"/>
  <c r="H72" s="1"/>
  <c r="J3"/>
  <c r="H71" s="1"/>
  <c r="I3"/>
  <c r="H3"/>
  <c r="H65" s="1"/>
  <c r="B3"/>
  <c r="H75" i="33"/>
  <c r="K64"/>
  <c r="J64"/>
  <c r="H64"/>
  <c r="I64" s="1"/>
  <c r="B64"/>
  <c r="K63"/>
  <c r="J63"/>
  <c r="I63"/>
  <c r="H63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I59"/>
  <c r="H59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I55"/>
  <c r="H55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I51"/>
  <c r="H5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I47"/>
  <c r="H47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I43"/>
  <c r="H43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I39"/>
  <c r="H39"/>
  <c r="B39"/>
  <c r="K38"/>
  <c r="J38"/>
  <c r="H38"/>
  <c r="I38" s="1"/>
  <c r="B38"/>
  <c r="K37"/>
  <c r="J37"/>
  <c r="I37"/>
  <c r="H37"/>
  <c r="B37"/>
  <c r="K36"/>
  <c r="J36"/>
  <c r="H36"/>
  <c r="I36" s="1"/>
  <c r="B36"/>
  <c r="K35"/>
  <c r="K66" s="1"/>
  <c r="J35"/>
  <c r="J66" s="1"/>
  <c r="I35"/>
  <c r="I66" s="1"/>
  <c r="H35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I29"/>
  <c r="H29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I25"/>
  <c r="H25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I21"/>
  <c r="H2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I17"/>
  <c r="H17"/>
  <c r="B17"/>
  <c r="K16"/>
  <c r="J16"/>
  <c r="H16"/>
  <c r="I16" s="1"/>
  <c r="B16"/>
  <c r="K15"/>
  <c r="J15"/>
  <c r="I15"/>
  <c r="H15"/>
  <c r="B15"/>
  <c r="K14"/>
  <c r="J14"/>
  <c r="I14"/>
  <c r="H14"/>
  <c r="B14"/>
  <c r="K13"/>
  <c r="J13"/>
  <c r="I13"/>
  <c r="H13"/>
  <c r="O13" s="1"/>
  <c r="B13"/>
  <c r="K12"/>
  <c r="J12"/>
  <c r="I12"/>
  <c r="H12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I8"/>
  <c r="H8"/>
  <c r="B8"/>
  <c r="K7"/>
  <c r="J7"/>
  <c r="H7"/>
  <c r="I7" s="1"/>
  <c r="B7"/>
  <c r="K6"/>
  <c r="J6"/>
  <c r="I6"/>
  <c r="H6"/>
  <c r="B6"/>
  <c r="K5"/>
  <c r="J5"/>
  <c r="H5"/>
  <c r="I5" s="1"/>
  <c r="B5"/>
  <c r="K4"/>
  <c r="J4"/>
  <c r="I4"/>
  <c r="H4"/>
  <c r="B4"/>
  <c r="K3"/>
  <c r="H72" s="1"/>
  <c r="J3"/>
  <c r="J65" s="1"/>
  <c r="H3"/>
  <c r="H65" s="1"/>
  <c r="B3"/>
  <c r="H75" i="32"/>
  <c r="K64"/>
  <c r="J64"/>
  <c r="H64"/>
  <c r="I64" s="1"/>
  <c r="B64"/>
  <c r="K63"/>
  <c r="J63"/>
  <c r="I63"/>
  <c r="H63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I59"/>
  <c r="H59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I55"/>
  <c r="H55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I51"/>
  <c r="H5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I47"/>
  <c r="H47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I43"/>
  <c r="H43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I39"/>
  <c r="H39"/>
  <c r="B39"/>
  <c r="K38"/>
  <c r="J38"/>
  <c r="H38"/>
  <c r="I38" s="1"/>
  <c r="B38"/>
  <c r="K37"/>
  <c r="J37"/>
  <c r="I37"/>
  <c r="H37"/>
  <c r="B37"/>
  <c r="K36"/>
  <c r="J36"/>
  <c r="J66" s="1"/>
  <c r="H36"/>
  <c r="I36" s="1"/>
  <c r="B36"/>
  <c r="K35"/>
  <c r="K66" s="1"/>
  <c r="J35"/>
  <c r="I35"/>
  <c r="I66" s="1"/>
  <c r="H35"/>
  <c r="H66" s="1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I29"/>
  <c r="H29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I25"/>
  <c r="H25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I21"/>
  <c r="H2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I17"/>
  <c r="H17"/>
  <c r="B17"/>
  <c r="K16"/>
  <c r="J16"/>
  <c r="H16"/>
  <c r="I16" s="1"/>
  <c r="B16"/>
  <c r="K15"/>
  <c r="J15"/>
  <c r="I15"/>
  <c r="H15"/>
  <c r="B15"/>
  <c r="K14"/>
  <c r="J14"/>
  <c r="I14"/>
  <c r="H14"/>
  <c r="B14"/>
  <c r="K13"/>
  <c r="J13"/>
  <c r="I13"/>
  <c r="H13"/>
  <c r="O13" s="1"/>
  <c r="B13"/>
  <c r="K12"/>
  <c r="J12"/>
  <c r="I12"/>
  <c r="H12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I8"/>
  <c r="H8"/>
  <c r="B8"/>
  <c r="K7"/>
  <c r="J7"/>
  <c r="H7"/>
  <c r="I7" s="1"/>
  <c r="B7"/>
  <c r="K6"/>
  <c r="J6"/>
  <c r="I6"/>
  <c r="H6"/>
  <c r="B6"/>
  <c r="K5"/>
  <c r="J5"/>
  <c r="H5"/>
  <c r="I5" s="1"/>
  <c r="B5"/>
  <c r="K4"/>
  <c r="H72" s="1"/>
  <c r="J4"/>
  <c r="I4"/>
  <c r="H4"/>
  <c r="O12" s="1"/>
  <c r="B4"/>
  <c r="K3"/>
  <c r="J3"/>
  <c r="H71" s="1"/>
  <c r="H3"/>
  <c r="H65" s="1"/>
  <c r="H68" s="1"/>
  <c r="H69" s="1"/>
  <c r="B3"/>
  <c r="H75" i="31"/>
  <c r="K64"/>
  <c r="J64"/>
  <c r="H64"/>
  <c r="I64" s="1"/>
  <c r="B64"/>
  <c r="K63"/>
  <c r="J63"/>
  <c r="I63"/>
  <c r="H63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I59"/>
  <c r="H59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I55"/>
  <c r="H55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I51"/>
  <c r="H5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I47"/>
  <c r="H47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I43"/>
  <c r="H43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I39"/>
  <c r="H39"/>
  <c r="B39"/>
  <c r="K38"/>
  <c r="J38"/>
  <c r="H38"/>
  <c r="I38" s="1"/>
  <c r="B38"/>
  <c r="K37"/>
  <c r="J37"/>
  <c r="I37"/>
  <c r="H37"/>
  <c r="B37"/>
  <c r="K36"/>
  <c r="J36"/>
  <c r="H36"/>
  <c r="I36" s="1"/>
  <c r="B36"/>
  <c r="K35"/>
  <c r="K66" s="1"/>
  <c r="J35"/>
  <c r="J66" s="1"/>
  <c r="I35"/>
  <c r="I66" s="1"/>
  <c r="H35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I29"/>
  <c r="H29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I25"/>
  <c r="H25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I21"/>
  <c r="H2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I17"/>
  <c r="H17"/>
  <c r="B17"/>
  <c r="K16"/>
  <c r="J16"/>
  <c r="H16"/>
  <c r="I16" s="1"/>
  <c r="B16"/>
  <c r="K15"/>
  <c r="J15"/>
  <c r="I15"/>
  <c r="H15"/>
  <c r="B15"/>
  <c r="K14"/>
  <c r="J14"/>
  <c r="I14"/>
  <c r="H14"/>
  <c r="B14"/>
  <c r="K13"/>
  <c r="J13"/>
  <c r="I13"/>
  <c r="H13"/>
  <c r="O13" s="1"/>
  <c r="B13"/>
  <c r="K12"/>
  <c r="J12"/>
  <c r="I12"/>
  <c r="H12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I8"/>
  <c r="H8"/>
  <c r="B8"/>
  <c r="K7"/>
  <c r="J7"/>
  <c r="H7"/>
  <c r="I7" s="1"/>
  <c r="B7"/>
  <c r="K6"/>
  <c r="J6"/>
  <c r="I6"/>
  <c r="H6"/>
  <c r="B6"/>
  <c r="K5"/>
  <c r="J5"/>
  <c r="H5"/>
  <c r="I5" s="1"/>
  <c r="B5"/>
  <c r="K4"/>
  <c r="J4"/>
  <c r="I4"/>
  <c r="H4"/>
  <c r="B4"/>
  <c r="K3"/>
  <c r="H72" s="1"/>
  <c r="J3"/>
  <c r="J65" s="1"/>
  <c r="H3"/>
  <c r="H65" s="1"/>
  <c r="B3"/>
  <c r="H75" i="30"/>
  <c r="K64"/>
  <c r="J64"/>
  <c r="H64"/>
  <c r="I64" s="1"/>
  <c r="B64"/>
  <c r="K63"/>
  <c r="J63"/>
  <c r="I63"/>
  <c r="H63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I59"/>
  <c r="H59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I55"/>
  <c r="H55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I51"/>
  <c r="H5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I47"/>
  <c r="H47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I43"/>
  <c r="H43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I39"/>
  <c r="H39"/>
  <c r="B39"/>
  <c r="K38"/>
  <c r="J38"/>
  <c r="H38"/>
  <c r="I38" s="1"/>
  <c r="B38"/>
  <c r="K37"/>
  <c r="J37"/>
  <c r="I37"/>
  <c r="H37"/>
  <c r="B37"/>
  <c r="K36"/>
  <c r="J36"/>
  <c r="J66" s="1"/>
  <c r="H36"/>
  <c r="I36" s="1"/>
  <c r="B36"/>
  <c r="K35"/>
  <c r="K66" s="1"/>
  <c r="J35"/>
  <c r="I35"/>
  <c r="I66" s="1"/>
  <c r="H35"/>
  <c r="H66" s="1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I29"/>
  <c r="H29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I25"/>
  <c r="H25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I21"/>
  <c r="H2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I17"/>
  <c r="H17"/>
  <c r="B17"/>
  <c r="K16"/>
  <c r="J16"/>
  <c r="H16"/>
  <c r="I16" s="1"/>
  <c r="B16"/>
  <c r="K15"/>
  <c r="J15"/>
  <c r="I15"/>
  <c r="H15"/>
  <c r="B15"/>
  <c r="K14"/>
  <c r="J14"/>
  <c r="I14"/>
  <c r="H14"/>
  <c r="B14"/>
  <c r="K13"/>
  <c r="J13"/>
  <c r="I13"/>
  <c r="H13"/>
  <c r="O13" s="1"/>
  <c r="B13"/>
  <c r="K12"/>
  <c r="J12"/>
  <c r="I12"/>
  <c r="H12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I8"/>
  <c r="H8"/>
  <c r="B8"/>
  <c r="K7"/>
  <c r="J7"/>
  <c r="H7"/>
  <c r="I7" s="1"/>
  <c r="B7"/>
  <c r="K6"/>
  <c r="J6"/>
  <c r="I6"/>
  <c r="H6"/>
  <c r="B6"/>
  <c r="K5"/>
  <c r="J5"/>
  <c r="H5"/>
  <c r="I5" s="1"/>
  <c r="B5"/>
  <c r="K4"/>
  <c r="K65" s="1"/>
  <c r="J4"/>
  <c r="H4"/>
  <c r="I4" s="1"/>
  <c r="B4"/>
  <c r="K3"/>
  <c r="J3"/>
  <c r="H71" s="1"/>
  <c r="H3"/>
  <c r="H65" s="1"/>
  <c r="H68" s="1"/>
  <c r="H69" s="1"/>
  <c r="B3"/>
  <c r="H75" i="29"/>
  <c r="K64"/>
  <c r="J64"/>
  <c r="H64"/>
  <c r="I64" s="1"/>
  <c r="B64"/>
  <c r="K63"/>
  <c r="J63"/>
  <c r="I63"/>
  <c r="H63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I59"/>
  <c r="H59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I55"/>
  <c r="H55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I51"/>
  <c r="H5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I47"/>
  <c r="H47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I43"/>
  <c r="H43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I39"/>
  <c r="H39"/>
  <c r="B39"/>
  <c r="K38"/>
  <c r="J38"/>
  <c r="H38"/>
  <c r="I38" s="1"/>
  <c r="B38"/>
  <c r="K37"/>
  <c r="J37"/>
  <c r="I37"/>
  <c r="H37"/>
  <c r="B37"/>
  <c r="K36"/>
  <c r="J36"/>
  <c r="H36"/>
  <c r="I36" s="1"/>
  <c r="B36"/>
  <c r="K35"/>
  <c r="K66" s="1"/>
  <c r="J35"/>
  <c r="J66" s="1"/>
  <c r="I35"/>
  <c r="H35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I29"/>
  <c r="H29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I25"/>
  <c r="H25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I21"/>
  <c r="H2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I17"/>
  <c r="H17"/>
  <c r="B17"/>
  <c r="K16"/>
  <c r="J16"/>
  <c r="H16"/>
  <c r="I16" s="1"/>
  <c r="B16"/>
  <c r="K15"/>
  <c r="J15"/>
  <c r="I15"/>
  <c r="H15"/>
  <c r="B15"/>
  <c r="K14"/>
  <c r="J14"/>
  <c r="I14"/>
  <c r="H14"/>
  <c r="B14"/>
  <c r="K13"/>
  <c r="J13"/>
  <c r="I13"/>
  <c r="H13"/>
  <c r="O13" s="1"/>
  <c r="B13"/>
  <c r="K12"/>
  <c r="J12"/>
  <c r="I12"/>
  <c r="H12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I8"/>
  <c r="H8"/>
  <c r="B8"/>
  <c r="K7"/>
  <c r="J7"/>
  <c r="H7"/>
  <c r="I7" s="1"/>
  <c r="B7"/>
  <c r="K6"/>
  <c r="J6"/>
  <c r="I6"/>
  <c r="H6"/>
  <c r="B6"/>
  <c r="K5"/>
  <c r="J5"/>
  <c r="H5"/>
  <c r="I5" s="1"/>
  <c r="B5"/>
  <c r="K4"/>
  <c r="J4"/>
  <c r="I4"/>
  <c r="H4"/>
  <c r="B4"/>
  <c r="K3"/>
  <c r="H72" s="1"/>
  <c r="J3"/>
  <c r="J65" s="1"/>
  <c r="H3"/>
  <c r="H65" s="1"/>
  <c r="B3"/>
  <c r="H75" i="28"/>
  <c r="K64"/>
  <c r="J64"/>
  <c r="H64"/>
  <c r="I64" s="1"/>
  <c r="B64"/>
  <c r="K63"/>
  <c r="J63"/>
  <c r="H63"/>
  <c r="I63" s="1"/>
  <c r="B63"/>
  <c r="K62"/>
  <c r="J62"/>
  <c r="H62"/>
  <c r="I62" s="1"/>
  <c r="B62"/>
  <c r="K61"/>
  <c r="J61"/>
  <c r="I61"/>
  <c r="H61"/>
  <c r="B61"/>
  <c r="K60"/>
  <c r="J60"/>
  <c r="H60"/>
  <c r="I60" s="1"/>
  <c r="B60"/>
  <c r="K59"/>
  <c r="J59"/>
  <c r="H59"/>
  <c r="I59" s="1"/>
  <c r="B59"/>
  <c r="K58"/>
  <c r="J58"/>
  <c r="H58"/>
  <c r="I58" s="1"/>
  <c r="B58"/>
  <c r="K57"/>
  <c r="J57"/>
  <c r="I57"/>
  <c r="H57"/>
  <c r="B57"/>
  <c r="K56"/>
  <c r="J56"/>
  <c r="H56"/>
  <c r="I56" s="1"/>
  <c r="B56"/>
  <c r="K55"/>
  <c r="J55"/>
  <c r="H55"/>
  <c r="I55" s="1"/>
  <c r="B55"/>
  <c r="K54"/>
  <c r="J54"/>
  <c r="H54"/>
  <c r="I54" s="1"/>
  <c r="B54"/>
  <c r="K53"/>
  <c r="J53"/>
  <c r="I53"/>
  <c r="H53"/>
  <c r="B53"/>
  <c r="K52"/>
  <c r="J52"/>
  <c r="H52"/>
  <c r="I52" s="1"/>
  <c r="B52"/>
  <c r="K51"/>
  <c r="J51"/>
  <c r="H51"/>
  <c r="I51" s="1"/>
  <c r="B51"/>
  <c r="K50"/>
  <c r="J50"/>
  <c r="H50"/>
  <c r="I50" s="1"/>
  <c r="B50"/>
  <c r="K49"/>
  <c r="J49"/>
  <c r="I49"/>
  <c r="H49"/>
  <c r="B49"/>
  <c r="K48"/>
  <c r="J48"/>
  <c r="H48"/>
  <c r="I48" s="1"/>
  <c r="B48"/>
  <c r="K47"/>
  <c r="J47"/>
  <c r="H47"/>
  <c r="I47" s="1"/>
  <c r="B47"/>
  <c r="K46"/>
  <c r="J46"/>
  <c r="H46"/>
  <c r="I46" s="1"/>
  <c r="B46"/>
  <c r="K45"/>
  <c r="J45"/>
  <c r="I45"/>
  <c r="H45"/>
  <c r="B45"/>
  <c r="K44"/>
  <c r="J44"/>
  <c r="H44"/>
  <c r="I44" s="1"/>
  <c r="B44"/>
  <c r="K43"/>
  <c r="J43"/>
  <c r="H43"/>
  <c r="I43" s="1"/>
  <c r="B43"/>
  <c r="K42"/>
  <c r="J42"/>
  <c r="H42"/>
  <c r="I42" s="1"/>
  <c r="B42"/>
  <c r="K41"/>
  <c r="J41"/>
  <c r="I41"/>
  <c r="H41"/>
  <c r="B41"/>
  <c r="K40"/>
  <c r="J40"/>
  <c r="H40"/>
  <c r="I40" s="1"/>
  <c r="B40"/>
  <c r="K39"/>
  <c r="J39"/>
  <c r="H39"/>
  <c r="I39" s="1"/>
  <c r="B39"/>
  <c r="K38"/>
  <c r="J38"/>
  <c r="H38"/>
  <c r="I38" s="1"/>
  <c r="B38"/>
  <c r="K37"/>
  <c r="J37"/>
  <c r="I37"/>
  <c r="H37"/>
  <c r="B37"/>
  <c r="K36"/>
  <c r="J36"/>
  <c r="J66" s="1"/>
  <c r="H36"/>
  <c r="I36" s="1"/>
  <c r="B36"/>
  <c r="K35"/>
  <c r="K66" s="1"/>
  <c r="J35"/>
  <c r="H35"/>
  <c r="I35" s="1"/>
  <c r="B35"/>
  <c r="K32"/>
  <c r="J32"/>
  <c r="H32"/>
  <c r="I32" s="1"/>
  <c r="B32"/>
  <c r="K31"/>
  <c r="J31"/>
  <c r="I31"/>
  <c r="H31"/>
  <c r="B31"/>
  <c r="K30"/>
  <c r="J30"/>
  <c r="H30"/>
  <c r="I30" s="1"/>
  <c r="B30"/>
  <c r="K29"/>
  <c r="J29"/>
  <c r="H29"/>
  <c r="I29" s="1"/>
  <c r="B29"/>
  <c r="K28"/>
  <c r="J28"/>
  <c r="H28"/>
  <c r="I28" s="1"/>
  <c r="B28"/>
  <c r="K27"/>
  <c r="J27"/>
  <c r="I27"/>
  <c r="H27"/>
  <c r="B27"/>
  <c r="K26"/>
  <c r="J26"/>
  <c r="H26"/>
  <c r="I26" s="1"/>
  <c r="B26"/>
  <c r="K25"/>
  <c r="J25"/>
  <c r="H25"/>
  <c r="I25" s="1"/>
  <c r="B25"/>
  <c r="K24"/>
  <c r="J24"/>
  <c r="H24"/>
  <c r="I24" s="1"/>
  <c r="B24"/>
  <c r="K23"/>
  <c r="J23"/>
  <c r="I23"/>
  <c r="H23"/>
  <c r="B23"/>
  <c r="K22"/>
  <c r="J22"/>
  <c r="H22"/>
  <c r="I22" s="1"/>
  <c r="B22"/>
  <c r="K21"/>
  <c r="J21"/>
  <c r="H21"/>
  <c r="I21" s="1"/>
  <c r="B21"/>
  <c r="K20"/>
  <c r="J20"/>
  <c r="H20"/>
  <c r="I20" s="1"/>
  <c r="B20"/>
  <c r="K19"/>
  <c r="J19"/>
  <c r="I19"/>
  <c r="H19"/>
  <c r="B19"/>
  <c r="K18"/>
  <c r="J18"/>
  <c r="H18"/>
  <c r="I18" s="1"/>
  <c r="B18"/>
  <c r="K17"/>
  <c r="J17"/>
  <c r="H17"/>
  <c r="I17" s="1"/>
  <c r="B17"/>
  <c r="K16"/>
  <c r="J16"/>
  <c r="H16"/>
  <c r="I16" s="1"/>
  <c r="B16"/>
  <c r="K15"/>
  <c r="J15"/>
  <c r="I15"/>
  <c r="H15"/>
  <c r="B15"/>
  <c r="K14"/>
  <c r="J14"/>
  <c r="H14"/>
  <c r="I14" s="1"/>
  <c r="B14"/>
  <c r="K13"/>
  <c r="J13"/>
  <c r="I13"/>
  <c r="H13"/>
  <c r="O13" s="1"/>
  <c r="B13"/>
  <c r="K12"/>
  <c r="J12"/>
  <c r="H12"/>
  <c r="I12" s="1"/>
  <c r="B12"/>
  <c r="K11"/>
  <c r="J11"/>
  <c r="H11"/>
  <c r="I11" s="1"/>
  <c r="B11"/>
  <c r="K10"/>
  <c r="J10"/>
  <c r="I10"/>
  <c r="H10"/>
  <c r="B10"/>
  <c r="K9"/>
  <c r="J9"/>
  <c r="H9"/>
  <c r="I9" s="1"/>
  <c r="B9"/>
  <c r="K8"/>
  <c r="J8"/>
  <c r="H8"/>
  <c r="I8" s="1"/>
  <c r="B8"/>
  <c r="K7"/>
  <c r="J7"/>
  <c r="H7"/>
  <c r="I7" s="1"/>
  <c r="B7"/>
  <c r="K6"/>
  <c r="J6"/>
  <c r="I6"/>
  <c r="H6"/>
  <c r="B6"/>
  <c r="K5"/>
  <c r="J5"/>
  <c r="H5"/>
  <c r="I5" s="1"/>
  <c r="B5"/>
  <c r="K4"/>
  <c r="H72" s="1"/>
  <c r="J4"/>
  <c r="H4"/>
  <c r="I4" s="1"/>
  <c r="B4"/>
  <c r="K3"/>
  <c r="J3"/>
  <c r="H71" s="1"/>
  <c r="H3"/>
  <c r="H65" s="1"/>
  <c r="B3"/>
  <c r="H75" i="27"/>
  <c r="K64"/>
  <c r="J64"/>
  <c r="I64"/>
  <c r="H64"/>
  <c r="B64"/>
  <c r="K63"/>
  <c r="J63"/>
  <c r="I63"/>
  <c r="H63"/>
  <c r="B63"/>
  <c r="K62"/>
  <c r="J62"/>
  <c r="I62"/>
  <c r="H62"/>
  <c r="B62"/>
  <c r="K61"/>
  <c r="J61"/>
  <c r="H61"/>
  <c r="I61" s="1"/>
  <c r="B61"/>
  <c r="K60"/>
  <c r="J60"/>
  <c r="I60"/>
  <c r="H60"/>
  <c r="B60"/>
  <c r="K59"/>
  <c r="J59"/>
  <c r="I59"/>
  <c r="H59"/>
  <c r="B59"/>
  <c r="K58"/>
  <c r="J58"/>
  <c r="I58"/>
  <c r="H58"/>
  <c r="B58"/>
  <c r="K57"/>
  <c r="J57"/>
  <c r="H57"/>
  <c r="I57" s="1"/>
  <c r="B57"/>
  <c r="K56"/>
  <c r="J56"/>
  <c r="I56"/>
  <c r="H56"/>
  <c r="B56"/>
  <c r="K55"/>
  <c r="J55"/>
  <c r="I55"/>
  <c r="H55"/>
  <c r="B55"/>
  <c r="K54"/>
  <c r="J54"/>
  <c r="I54"/>
  <c r="H54"/>
  <c r="B54"/>
  <c r="K53"/>
  <c r="J53"/>
  <c r="H53"/>
  <c r="I53" s="1"/>
  <c r="B53"/>
  <c r="K52"/>
  <c r="J52"/>
  <c r="I52"/>
  <c r="H52"/>
  <c r="B52"/>
  <c r="K51"/>
  <c r="J51"/>
  <c r="I51"/>
  <c r="H51"/>
  <c r="B51"/>
  <c r="K50"/>
  <c r="J50"/>
  <c r="I50"/>
  <c r="H50"/>
  <c r="B50"/>
  <c r="K49"/>
  <c r="J49"/>
  <c r="H49"/>
  <c r="I49" s="1"/>
  <c r="B49"/>
  <c r="K48"/>
  <c r="J48"/>
  <c r="I48"/>
  <c r="H48"/>
  <c r="B48"/>
  <c r="K47"/>
  <c r="J47"/>
  <c r="I47"/>
  <c r="H47"/>
  <c r="B47"/>
  <c r="K46"/>
  <c r="J46"/>
  <c r="I46"/>
  <c r="H46"/>
  <c r="B46"/>
  <c r="K45"/>
  <c r="J45"/>
  <c r="H45"/>
  <c r="I45" s="1"/>
  <c r="B45"/>
  <c r="K44"/>
  <c r="J44"/>
  <c r="H44"/>
  <c r="I44" s="1"/>
  <c r="B44"/>
  <c r="K43"/>
  <c r="J43"/>
  <c r="I43"/>
  <c r="H43"/>
  <c r="B43"/>
  <c r="K42"/>
  <c r="J42"/>
  <c r="I42"/>
  <c r="H42"/>
  <c r="B42"/>
  <c r="K41"/>
  <c r="J41"/>
  <c r="H41"/>
  <c r="I41" s="1"/>
  <c r="B41"/>
  <c r="K40"/>
  <c r="J40"/>
  <c r="H40"/>
  <c r="I40" s="1"/>
  <c r="B40"/>
  <c r="K39"/>
  <c r="J39"/>
  <c r="I39"/>
  <c r="H39"/>
  <c r="B39"/>
  <c r="K38"/>
  <c r="J38"/>
  <c r="I38"/>
  <c r="H38"/>
  <c r="B38"/>
  <c r="K37"/>
  <c r="J37"/>
  <c r="H37"/>
  <c r="I37" s="1"/>
  <c r="B37"/>
  <c r="K36"/>
  <c r="J36"/>
  <c r="H36"/>
  <c r="I36" s="1"/>
  <c r="B36"/>
  <c r="K35"/>
  <c r="K66" s="1"/>
  <c r="J35"/>
  <c r="J66" s="1"/>
  <c r="I35"/>
  <c r="H35"/>
  <c r="B35"/>
  <c r="K32"/>
  <c r="J32"/>
  <c r="I32"/>
  <c r="H32"/>
  <c r="B32"/>
  <c r="K31"/>
  <c r="J31"/>
  <c r="H31"/>
  <c r="I31" s="1"/>
  <c r="B31"/>
  <c r="K30"/>
  <c r="J30"/>
  <c r="H30"/>
  <c r="I30" s="1"/>
  <c r="B30"/>
  <c r="K29"/>
  <c r="J29"/>
  <c r="I29"/>
  <c r="H29"/>
  <c r="B29"/>
  <c r="K28"/>
  <c r="J28"/>
  <c r="I28"/>
  <c r="H28"/>
  <c r="B28"/>
  <c r="K27"/>
  <c r="J27"/>
  <c r="H27"/>
  <c r="I27" s="1"/>
  <c r="B27"/>
  <c r="K26"/>
  <c r="J26"/>
  <c r="H26"/>
  <c r="I26" s="1"/>
  <c r="B26"/>
  <c r="K25"/>
  <c r="J25"/>
  <c r="I25"/>
  <c r="H25"/>
  <c r="B25"/>
  <c r="K24"/>
  <c r="J24"/>
  <c r="I24"/>
  <c r="H24"/>
  <c r="B24"/>
  <c r="K23"/>
  <c r="J23"/>
  <c r="H23"/>
  <c r="I23" s="1"/>
  <c r="B23"/>
  <c r="K22"/>
  <c r="J22"/>
  <c r="H22"/>
  <c r="I22" s="1"/>
  <c r="B22"/>
  <c r="K21"/>
  <c r="J21"/>
  <c r="I21"/>
  <c r="H21"/>
  <c r="B21"/>
  <c r="K20"/>
  <c r="J20"/>
  <c r="I20"/>
  <c r="H20"/>
  <c r="B20"/>
  <c r="K19"/>
  <c r="J19"/>
  <c r="H19"/>
  <c r="I19" s="1"/>
  <c r="B19"/>
  <c r="K18"/>
  <c r="J18"/>
  <c r="H18"/>
  <c r="I18" s="1"/>
  <c r="B18"/>
  <c r="K17"/>
  <c r="J17"/>
  <c r="I17"/>
  <c r="H17"/>
  <c r="B17"/>
  <c r="K16"/>
  <c r="J16"/>
  <c r="I16"/>
  <c r="H16"/>
  <c r="B16"/>
  <c r="K15"/>
  <c r="J15"/>
  <c r="H15"/>
  <c r="I15" s="1"/>
  <c r="B15"/>
  <c r="K14"/>
  <c r="J14"/>
  <c r="I14"/>
  <c r="H14"/>
  <c r="B14"/>
  <c r="K13"/>
  <c r="J13"/>
  <c r="H13"/>
  <c r="I13" s="1"/>
  <c r="B13"/>
  <c r="K12"/>
  <c r="J12"/>
  <c r="I12"/>
  <c r="H12"/>
  <c r="B12"/>
  <c r="K11"/>
  <c r="J11"/>
  <c r="I11"/>
  <c r="H11"/>
  <c r="B11"/>
  <c r="K10"/>
  <c r="J10"/>
  <c r="H10"/>
  <c r="I10" s="1"/>
  <c r="B10"/>
  <c r="K9"/>
  <c r="J9"/>
  <c r="H9"/>
  <c r="I9" s="1"/>
  <c r="B9"/>
  <c r="K8"/>
  <c r="J8"/>
  <c r="I8"/>
  <c r="H8"/>
  <c r="B8"/>
  <c r="K7"/>
  <c r="J7"/>
  <c r="I7"/>
  <c r="H7"/>
  <c r="B7"/>
  <c r="K6"/>
  <c r="J6"/>
  <c r="H6"/>
  <c r="I6" s="1"/>
  <c r="B6"/>
  <c r="K5"/>
  <c r="J5"/>
  <c r="H5"/>
  <c r="I5" s="1"/>
  <c r="B5"/>
  <c r="K4"/>
  <c r="J4"/>
  <c r="I4"/>
  <c r="H4"/>
  <c r="B4"/>
  <c r="K3"/>
  <c r="H72" s="1"/>
  <c r="J3"/>
  <c r="J65" s="1"/>
  <c r="I3"/>
  <c r="H70" s="1"/>
  <c r="H73" s="1"/>
  <c r="H3"/>
  <c r="H65" s="1"/>
  <c r="B3"/>
  <c r="H66" i="14"/>
  <c r="K66"/>
  <c r="J66"/>
  <c r="I66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K35"/>
  <c r="J35"/>
  <c r="I35"/>
  <c r="H70" i="37" l="1"/>
  <c r="H73" s="1"/>
  <c r="H68" i="34"/>
  <c r="H69" s="1"/>
  <c r="H68" i="36"/>
  <c r="H69" s="1"/>
  <c r="O13" i="34"/>
  <c r="I65"/>
  <c r="O12" i="35"/>
  <c r="K65"/>
  <c r="H71"/>
  <c r="O13" i="36"/>
  <c r="I65"/>
  <c r="O12" i="37"/>
  <c r="O14" s="1"/>
  <c r="K65"/>
  <c r="H71"/>
  <c r="J65" i="34"/>
  <c r="I35" i="35"/>
  <c r="I66" s="1"/>
  <c r="J65" i="36"/>
  <c r="I35" i="37"/>
  <c r="I66" s="1"/>
  <c r="O12" i="34"/>
  <c r="O14" s="1"/>
  <c r="K65"/>
  <c r="O13" i="35"/>
  <c r="I65"/>
  <c r="O12" i="36"/>
  <c r="O14" s="1"/>
  <c r="K65"/>
  <c r="O13" i="37"/>
  <c r="I65"/>
  <c r="I35" i="34"/>
  <c r="I66" s="1"/>
  <c r="I35" i="36"/>
  <c r="I66" s="1"/>
  <c r="O14" i="32"/>
  <c r="H68" i="33"/>
  <c r="H69" s="1"/>
  <c r="H72" i="30"/>
  <c r="I3" i="31"/>
  <c r="O12"/>
  <c r="O14" s="1"/>
  <c r="K65"/>
  <c r="H71"/>
  <c r="I3" i="33"/>
  <c r="O12"/>
  <c r="O14" s="1"/>
  <c r="K65"/>
  <c r="H71"/>
  <c r="J65" i="30"/>
  <c r="H66" i="31"/>
  <c r="H68" s="1"/>
  <c r="H69" s="1"/>
  <c r="J65" i="32"/>
  <c r="H66" i="33"/>
  <c r="I3" i="30"/>
  <c r="O12"/>
  <c r="O14" s="1"/>
  <c r="I3" i="32"/>
  <c r="K65"/>
  <c r="H68" i="28"/>
  <c r="H69" s="1"/>
  <c r="I66"/>
  <c r="I66" i="29"/>
  <c r="I3" i="28"/>
  <c r="O12"/>
  <c r="O14" s="1"/>
  <c r="H66"/>
  <c r="I3" i="29"/>
  <c r="O12"/>
  <c r="O14" s="1"/>
  <c r="K65"/>
  <c r="H71"/>
  <c r="J65" i="28"/>
  <c r="H66" i="29"/>
  <c r="H68" s="1"/>
  <c r="H69" s="1"/>
  <c r="K65" i="28"/>
  <c r="I66" i="27"/>
  <c r="O13"/>
  <c r="O12"/>
  <c r="O14" s="1"/>
  <c r="K65"/>
  <c r="H71"/>
  <c r="H66"/>
  <c r="H68" s="1"/>
  <c r="H69" s="1"/>
  <c r="I65"/>
  <c r="I9" i="14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35"/>
  <c r="H4"/>
  <c r="I4" s="1"/>
  <c r="H5"/>
  <c r="I5" s="1"/>
  <c r="H6"/>
  <c r="I6" s="1"/>
  <c r="H7"/>
  <c r="I7" s="1"/>
  <c r="H8"/>
  <c r="I8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70" i="36" l="1"/>
  <c r="H73" s="1"/>
  <c r="O14" i="35"/>
  <c r="H70" i="34"/>
  <c r="H73" s="1"/>
  <c r="H70" i="35"/>
  <c r="H73" s="1"/>
  <c r="H70" i="32"/>
  <c r="H73" s="1"/>
  <c r="I65"/>
  <c r="H70" i="30"/>
  <c r="H73" s="1"/>
  <c r="I65"/>
  <c r="H70" i="33"/>
  <c r="H73" s="1"/>
  <c r="I65"/>
  <c r="H70" i="31"/>
  <c r="H73" s="1"/>
  <c r="I65"/>
  <c r="H70" i="28"/>
  <c r="H73" s="1"/>
  <c r="I65"/>
  <c r="H70" i="29"/>
  <c r="H73" s="1"/>
  <c r="I65"/>
  <c r="H65" i="14"/>
  <c r="K65"/>
  <c r="I3"/>
  <c r="I65" s="1"/>
  <c r="J6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3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"/>
  <c r="B8" i="1" l="1"/>
  <c r="B10"/>
  <c r="O10"/>
  <c r="O13" i="14"/>
  <c r="H71"/>
  <c r="B5" i="1" s="1"/>
  <c r="O5" s="1"/>
  <c r="C27"/>
  <c r="B27"/>
  <c r="O8"/>
  <c r="H75" i="14" l="1"/>
  <c r="B9" i="1" s="1"/>
  <c r="O9" s="1"/>
  <c r="H68" i="14"/>
  <c r="O12"/>
  <c r="O14" s="1"/>
  <c r="H72"/>
  <c r="B6" i="1" s="1"/>
  <c r="O6" s="1"/>
  <c r="H70" i="14" l="1"/>
  <c r="H73" s="1"/>
  <c r="B7" i="1" s="1"/>
  <c r="O7" s="1"/>
  <c r="H69" i="14"/>
  <c r="B3" i="1" s="1"/>
  <c r="O3" s="1"/>
  <c r="B2"/>
  <c r="B4" l="1"/>
  <c r="O4" s="1"/>
  <c r="O2"/>
</calcChain>
</file>

<file path=xl/sharedStrings.xml><?xml version="1.0" encoding="utf-8"?>
<sst xmlns="http://schemas.openxmlformats.org/spreadsheetml/2006/main" count="3902" uniqueCount="1791">
  <si>
    <t>１月</t>
    <rPh sb="0" eb="2">
      <t>イチガツ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</si>
  <si>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</si>
  <si>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</si>
  <si>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</si>
  <si>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</si>
  <si>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</si>
  <si>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</si>
  <si>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</si>
  <si>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</si>
  <si>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</si>
  <si>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</si>
  <si>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</si>
  <si>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損益</t>
    <rPh sb="0" eb="2">
      <t>ソンエキ</t>
    </rPh>
    <phoneticPr fontId="3"/>
  </si>
  <si>
    <t>銘柄</t>
    <rPh sb="0" eb="2">
      <t>メイガラ</t>
    </rPh>
    <phoneticPr fontId="3"/>
  </si>
  <si>
    <t>買付日</t>
    <rPh sb="0" eb="3">
      <t>カイツケビ</t>
    </rPh>
    <phoneticPr fontId="3"/>
  </si>
  <si>
    <t>購入額</t>
    <rPh sb="0" eb="2">
      <t>コウニュウ</t>
    </rPh>
    <rPh sb="2" eb="3">
      <t>ガク</t>
    </rPh>
    <phoneticPr fontId="3"/>
  </si>
  <si>
    <t>売却日</t>
    <rPh sb="0" eb="2">
      <t>バイキャク</t>
    </rPh>
    <rPh sb="2" eb="3">
      <t>ビ</t>
    </rPh>
    <phoneticPr fontId="3"/>
  </si>
  <si>
    <t>売却額</t>
    <rPh sb="0" eb="3">
      <t>バイキャクガク</t>
    </rPh>
    <phoneticPr fontId="3"/>
  </si>
  <si>
    <t>銘柄コード</t>
    <rPh sb="0" eb="2">
      <t>メイガラ</t>
    </rPh>
    <phoneticPr fontId="5"/>
  </si>
  <si>
    <t>株数</t>
    <rPh sb="0" eb="2">
      <t>カブスウ</t>
    </rPh>
    <phoneticPr fontId="3"/>
  </si>
  <si>
    <t>【買い銘柄】</t>
    <rPh sb="1" eb="2">
      <t>カ</t>
    </rPh>
    <rPh sb="3" eb="5">
      <t>メイガラ</t>
    </rPh>
    <phoneticPr fontId="3"/>
  </si>
  <si>
    <t>【空売り銘柄】</t>
    <rPh sb="1" eb="3">
      <t>カラウ</t>
    </rPh>
    <rPh sb="4" eb="6">
      <t>メイガラ</t>
    </rPh>
    <phoneticPr fontId="3"/>
  </si>
  <si>
    <t>空売り日</t>
    <rPh sb="0" eb="2">
      <t>カラウ</t>
    </rPh>
    <rPh sb="3" eb="4">
      <t>ビ</t>
    </rPh>
    <phoneticPr fontId="3"/>
  </si>
  <si>
    <t>買い戻し日</t>
    <rPh sb="0" eb="1">
      <t>カ</t>
    </rPh>
    <rPh sb="2" eb="3">
      <t>モド</t>
    </rPh>
    <rPh sb="4" eb="5">
      <t>ヒ</t>
    </rPh>
    <phoneticPr fontId="3"/>
  </si>
  <si>
    <t>投資リターン</t>
    <rPh sb="0" eb="2">
      <t>トウシ</t>
    </rPh>
    <phoneticPr fontId="5"/>
  </si>
  <si>
    <t>保有日数</t>
    <rPh sb="0" eb="2">
      <t>ホユウ</t>
    </rPh>
    <rPh sb="2" eb="4">
      <t>ニッスウ</t>
    </rPh>
    <phoneticPr fontId="5"/>
  </si>
  <si>
    <t>建玉金額</t>
    <rPh sb="0" eb="1">
      <t>タ</t>
    </rPh>
    <rPh sb="1" eb="2">
      <t>ギョク</t>
    </rPh>
    <rPh sb="2" eb="4">
      <t>キンガク</t>
    </rPh>
    <phoneticPr fontId="5"/>
  </si>
  <si>
    <t>両合計</t>
    <rPh sb="0" eb="1">
      <t>リョウ</t>
    </rPh>
    <rPh sb="1" eb="3">
      <t>ゴウケイ</t>
    </rPh>
    <phoneticPr fontId="5"/>
  </si>
  <si>
    <t>※投資資金</t>
    <rPh sb="1" eb="3">
      <t>トウシ</t>
    </rPh>
    <rPh sb="3" eb="5">
      <t>シキン</t>
    </rPh>
    <phoneticPr fontId="5"/>
  </si>
  <si>
    <t>万円として</t>
    <rPh sb="0" eb="2">
      <t>マンエン</t>
    </rPh>
    <phoneticPr fontId="5"/>
  </si>
  <si>
    <t>合計/平均</t>
    <rPh sb="0" eb="2">
      <t>ゴウケイ</t>
    </rPh>
    <rPh sb="3" eb="5">
      <t>ヘイキン</t>
    </rPh>
    <phoneticPr fontId="5"/>
  </si>
  <si>
    <t>投資利回り</t>
    <rPh sb="0" eb="2">
      <t>トウシ</t>
    </rPh>
    <rPh sb="2" eb="4">
      <t>リマワ</t>
    </rPh>
    <phoneticPr fontId="5"/>
  </si>
  <si>
    <t>平均投資リターン</t>
    <rPh sb="0" eb="2">
      <t>ヘイキン</t>
    </rPh>
    <rPh sb="2" eb="4">
      <t>トウシ</t>
    </rPh>
    <phoneticPr fontId="5"/>
  </si>
  <si>
    <t>平均保有日数</t>
    <rPh sb="0" eb="2">
      <t>ヘイキン</t>
    </rPh>
    <rPh sb="2" eb="4">
      <t>ホユウ</t>
    </rPh>
    <rPh sb="4" eb="6">
      <t>ニッスウ</t>
    </rPh>
    <phoneticPr fontId="5"/>
  </si>
  <si>
    <t>平均投資金額</t>
    <rPh sb="0" eb="2">
      <t>ヘイキン</t>
    </rPh>
    <rPh sb="2" eb="4">
      <t>トウシ</t>
    </rPh>
    <rPh sb="4" eb="6">
      <t>キンガク</t>
    </rPh>
    <phoneticPr fontId="5"/>
  </si>
  <si>
    <t>合計/平均</t>
    <rPh sb="0" eb="2">
      <t>ゴウケイ</t>
    </rPh>
    <rPh sb="3" eb="5">
      <t>ヘイキン</t>
    </rPh>
    <phoneticPr fontId="3"/>
  </si>
  <si>
    <t>利益</t>
    <rPh sb="0" eb="2">
      <t>リエキ</t>
    </rPh>
    <phoneticPr fontId="3"/>
  </si>
  <si>
    <t>月間利回り計算</t>
    <rPh sb="0" eb="2">
      <t>ゲッカン</t>
    </rPh>
    <rPh sb="2" eb="4">
      <t>リマワ</t>
    </rPh>
    <rPh sb="5" eb="7">
      <t>ケイサン</t>
    </rPh>
    <phoneticPr fontId="3"/>
  </si>
  <si>
    <t>※１カ月持ち続けた場合の利回り</t>
    <rPh sb="3" eb="4">
      <t>ゲツ</t>
    </rPh>
    <rPh sb="4" eb="5">
      <t>モ</t>
    </rPh>
    <rPh sb="6" eb="7">
      <t>ツヅ</t>
    </rPh>
    <rPh sb="9" eb="11">
      <t>バアイ</t>
    </rPh>
    <rPh sb="12" eb="14">
      <t>リマワ</t>
    </rPh>
    <phoneticPr fontId="5"/>
  </si>
  <si>
    <t>利益</t>
    <rPh sb="0" eb="2">
      <t>リエキ</t>
    </rPh>
    <phoneticPr fontId="5"/>
  </si>
  <si>
    <t>勝敗</t>
    <rPh sb="0" eb="2">
      <t>ショウハイ</t>
    </rPh>
    <phoneticPr fontId="3"/>
  </si>
  <si>
    <t>勝率</t>
    <rPh sb="0" eb="2">
      <t>ショウリツ</t>
    </rPh>
    <phoneticPr fontId="3"/>
  </si>
  <si>
    <t>プロフィットファクター</t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</si>
  <si>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</si>
  <si>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</si>
  <si>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勝敗</t>
    <rPh sb="0" eb="2">
      <t>ショウハイ</t>
    </rPh>
    <phoneticPr fontId="3"/>
  </si>
  <si>
    <t>勝率</t>
    <rPh sb="0" eb="2">
      <t>ショウリツ</t>
    </rPh>
    <phoneticPr fontId="3"/>
  </si>
  <si>
    <t>プロフィットファクター</t>
    <phoneticPr fontId="3"/>
  </si>
  <si>
    <t>合計/平均</t>
    <rPh sb="0" eb="2">
      <t>ゴウケイ</t>
    </rPh>
    <rPh sb="3" eb="5">
      <t>ヘイキン</t>
    </rPh>
    <phoneticPr fontId="5"/>
  </si>
  <si>
    <t>勝敗</t>
    <rPh sb="0" eb="2">
      <t>ショウハイ</t>
    </rPh>
    <phoneticPr fontId="5"/>
  </si>
  <si>
    <t>勝ち</t>
    <rPh sb="0" eb="1">
      <t>カ</t>
    </rPh>
    <phoneticPr fontId="5"/>
  </si>
  <si>
    <t>負け</t>
    <rPh sb="0" eb="1">
      <t>マ</t>
    </rPh>
    <phoneticPr fontId="5"/>
  </si>
  <si>
    <t>合計</t>
    <rPh sb="0" eb="2">
      <t>ゴウケイ</t>
    </rPh>
    <phoneticPr fontId="5"/>
  </si>
  <si>
    <t>コード</t>
  </si>
  <si>
    <t>銘柄名</t>
  </si>
  <si>
    <t>33業種区分</t>
  </si>
  <si>
    <t>極洋</t>
  </si>
  <si>
    <t>水産・農林業</t>
  </si>
  <si>
    <t>日本水産</t>
  </si>
  <si>
    <t>マルハニチロHD</t>
  </si>
  <si>
    <t>ホウスイ</t>
  </si>
  <si>
    <t>卸売業</t>
  </si>
  <si>
    <t>サカタのタネ</t>
  </si>
  <si>
    <t>ホクト</t>
  </si>
  <si>
    <t>ショーボンドホールディングス</t>
  </si>
  <si>
    <t>建設業</t>
  </si>
  <si>
    <t>ミライト・ホールディングス</t>
  </si>
  <si>
    <t>住石ホールディングス</t>
  </si>
  <si>
    <t>鉱業</t>
  </si>
  <si>
    <t>日鉄鉱業</t>
  </si>
  <si>
    <t>三井松島産業</t>
  </si>
  <si>
    <t>国際石油開発帝石</t>
  </si>
  <si>
    <t>日本海洋掘削</t>
  </si>
  <si>
    <t>関東天然瓦斯開発</t>
  </si>
  <si>
    <t>石油資源開発</t>
  </si>
  <si>
    <t>ダイセキ環境ソリューション</t>
  </si>
  <si>
    <t>間組</t>
  </si>
  <si>
    <t>東急建設</t>
  </si>
  <si>
    <t>コムシスHD</t>
  </si>
  <si>
    <t>ミサワホーム</t>
  </si>
  <si>
    <t>高松コンストラクショングループ</t>
  </si>
  <si>
    <t>東建コーポレーション</t>
  </si>
  <si>
    <t>ヤマウラ</t>
  </si>
  <si>
    <t>大成建設</t>
  </si>
  <si>
    <t>大林組</t>
  </si>
  <si>
    <t>清水建設</t>
  </si>
  <si>
    <t>飛島建設</t>
  </si>
  <si>
    <t>長谷工コーポレーション</t>
  </si>
  <si>
    <t>松井建設</t>
  </si>
  <si>
    <t>鹿島</t>
  </si>
  <si>
    <t>不動テトラ</t>
  </si>
  <si>
    <t>大末建設</t>
  </si>
  <si>
    <t>鉄建建設</t>
  </si>
  <si>
    <t>安藤建設</t>
  </si>
  <si>
    <t>太平工業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</si>
  <si>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</si>
  <si>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</si>
  <si>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</si>
  <si>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</si>
  <si>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</si>
  <si>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</si>
  <si>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奥村組</t>
  </si>
  <si>
    <t>大和小田急建設</t>
  </si>
  <si>
    <t>東鉄工業</t>
  </si>
  <si>
    <t>イチケン</t>
  </si>
  <si>
    <t>淺沼組</t>
  </si>
  <si>
    <t>戸田建設</t>
  </si>
  <si>
    <t>熊谷組</t>
  </si>
  <si>
    <t>青木あすなろ建設</t>
  </si>
  <si>
    <t>北野建設</t>
  </si>
  <si>
    <t>植木組</t>
  </si>
  <si>
    <t>三井ホーム</t>
  </si>
  <si>
    <t>矢作建設工業</t>
  </si>
  <si>
    <t>ピーエス三菱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</si>
  <si>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</si>
  <si>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</si>
  <si>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</si>
  <si>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</si>
  <si>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</si>
  <si>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</si>
  <si>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</si>
  <si>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若築建設</t>
  </si>
  <si>
    <t>東洋建設</t>
  </si>
  <si>
    <t>五洋建設</t>
  </si>
  <si>
    <t>大林道路</t>
  </si>
  <si>
    <t>世紀東急工業</t>
  </si>
  <si>
    <t>福田組</t>
  </si>
  <si>
    <t>住友林業</t>
  </si>
  <si>
    <t>日本基礎技術</t>
  </si>
  <si>
    <t>日成ビルド工業</t>
  </si>
  <si>
    <t>エス・バイ・エル</t>
  </si>
  <si>
    <t>巴コーポレーション</t>
  </si>
  <si>
    <t>パナホーム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</si>
  <si>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</si>
  <si>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</si>
  <si>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</si>
  <si>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</si>
  <si>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</si>
  <si>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</si>
  <si>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西部電気工業</t>
  </si>
  <si>
    <t>四電工</t>
  </si>
  <si>
    <t>中電工</t>
  </si>
  <si>
    <t>関電工</t>
  </si>
  <si>
    <t>きんでん</t>
  </si>
  <si>
    <t>東京エネシス</t>
  </si>
  <si>
    <t>トーエネック</t>
  </si>
  <si>
    <t>住友電設</t>
  </si>
  <si>
    <t>日本電設工業</t>
  </si>
  <si>
    <t>協和エクシオ</t>
  </si>
  <si>
    <t>新日本空調</t>
  </si>
  <si>
    <t>日本工営</t>
  </si>
  <si>
    <t>サービス業</t>
  </si>
  <si>
    <t>ＮＤＳ</t>
  </si>
  <si>
    <t>九電工</t>
  </si>
  <si>
    <t>三機工業</t>
  </si>
  <si>
    <t>日揮</t>
  </si>
  <si>
    <t>中外炉工業</t>
  </si>
  <si>
    <t>ヤマト</t>
  </si>
  <si>
    <t>太平電業</t>
  </si>
  <si>
    <t>高砂熱学工業</t>
  </si>
  <si>
    <t>三晃金属工業</t>
  </si>
  <si>
    <t>ＮＥＣネッツエスアイ</t>
  </si>
  <si>
    <t>情報・通信業</t>
  </si>
  <si>
    <t>朝日工業社</t>
  </si>
  <si>
    <t>アタカ大機</t>
  </si>
  <si>
    <t>機械</t>
  </si>
  <si>
    <t>大氣社</t>
  </si>
  <si>
    <t>ダイダン</t>
  </si>
  <si>
    <t>日比谷総合設備</t>
  </si>
  <si>
    <t>東芝プラントシステム</t>
  </si>
  <si>
    <t>日本製粉</t>
  </si>
  <si>
    <t>食料品</t>
  </si>
  <si>
    <t>日清製粉グループ本社</t>
  </si>
  <si>
    <t>日東富士製粉</t>
  </si>
  <si>
    <t>昭和産業</t>
  </si>
  <si>
    <t>鳥越製粉</t>
  </si>
  <si>
    <t>協同飼料</t>
  </si>
  <si>
    <t>中部飼料</t>
  </si>
  <si>
    <t>日本配合飼料</t>
  </si>
  <si>
    <t>東洋精糖</t>
  </si>
  <si>
    <t>日本甜菜製糖</t>
  </si>
  <si>
    <t>三井製糖</t>
  </si>
  <si>
    <t>ネクスト</t>
  </si>
  <si>
    <t>日本Ｍ＆Ａセンター</t>
  </si>
  <si>
    <t>ノバレーゼ</t>
  </si>
  <si>
    <t>アコーディア・ゴルフ</t>
  </si>
  <si>
    <t>タケエイ</t>
  </si>
  <si>
    <t>パソナグループ</t>
  </si>
  <si>
    <t>リンクアンドモチベーション</t>
  </si>
  <si>
    <t>ＧＣＡサヴィアングループ</t>
  </si>
  <si>
    <t>エス・エム・エス</t>
  </si>
  <si>
    <t>テンプホールディングス</t>
  </si>
  <si>
    <t>クックパッド</t>
  </si>
  <si>
    <t>エスクリ</t>
  </si>
  <si>
    <t>森永製菓</t>
  </si>
  <si>
    <t>中村屋</t>
  </si>
  <si>
    <t>江崎グリコ</t>
  </si>
  <si>
    <t>名糖産業</t>
  </si>
  <si>
    <t>不二家</t>
  </si>
  <si>
    <t>山崎製パン</t>
  </si>
  <si>
    <t>第一屋製パン</t>
  </si>
  <si>
    <t>モロゾフ</t>
  </si>
  <si>
    <t>亀田製菓</t>
  </si>
  <si>
    <t>カルビー</t>
  </si>
  <si>
    <t>森永乳業</t>
  </si>
  <si>
    <t>ヤクルト本社</t>
  </si>
  <si>
    <t>明治HD</t>
  </si>
  <si>
    <t>雪印メグミルク</t>
  </si>
  <si>
    <t>プリマハム</t>
  </si>
  <si>
    <t>日本ハム</t>
  </si>
  <si>
    <t>伊藤ハム</t>
  </si>
  <si>
    <t>林兼産業</t>
  </si>
  <si>
    <t>丸大食品</t>
  </si>
  <si>
    <t>米久</t>
  </si>
  <si>
    <t>Ｓ　Ｆｏｏｄｓ</t>
  </si>
  <si>
    <t>学情</t>
  </si>
  <si>
    <t>スタジオアリス</t>
  </si>
  <si>
    <t>シミックホールディングス</t>
  </si>
  <si>
    <t>システナ</t>
  </si>
  <si>
    <t>ＮＥＣフィールディング</t>
  </si>
  <si>
    <t>新日鉄住金ソリューションズ</t>
  </si>
  <si>
    <t>綜合警備保障</t>
  </si>
  <si>
    <t>日本駐車場開発</t>
  </si>
  <si>
    <t>不動産業</t>
  </si>
  <si>
    <t>コア</t>
  </si>
  <si>
    <t>カカクコム</t>
  </si>
  <si>
    <t>アイロムホールディングス</t>
  </si>
  <si>
    <t>ルネサンス</t>
  </si>
  <si>
    <t>新日本科学</t>
  </si>
  <si>
    <t>ツクイ</t>
  </si>
  <si>
    <t>エムスリー</t>
  </si>
  <si>
    <t>ベストブライダル</t>
  </si>
  <si>
    <t>ディー・エヌ・エー</t>
  </si>
  <si>
    <t>博報堂ＤＹホールディングス</t>
  </si>
  <si>
    <t>ぐるなび</t>
  </si>
  <si>
    <t>一休</t>
  </si>
  <si>
    <t>ジャパンベストレスキューシステム</t>
  </si>
  <si>
    <t>ジェイコムホールディングス</t>
  </si>
  <si>
    <t>ＰＧＭホールディングス</t>
  </si>
  <si>
    <t>バリューコマース</t>
  </si>
  <si>
    <t>サッポロHD</t>
  </si>
  <si>
    <t>アサヒビール</t>
  </si>
  <si>
    <t>キリンHD</t>
  </si>
  <si>
    <t>宝HD</t>
  </si>
  <si>
    <t>オエノンホールディングス</t>
  </si>
  <si>
    <t>養命酒製造</t>
  </si>
  <si>
    <t>三国コカ・コーラボトリング</t>
  </si>
  <si>
    <t>コカ・コーラウエスト</t>
  </si>
  <si>
    <t>コカ・コーラ　セントラル　ジャパン</t>
  </si>
  <si>
    <t>ダイドードリンコ</t>
  </si>
  <si>
    <t>伊藤園</t>
  </si>
  <si>
    <t>キーコーヒー</t>
  </si>
  <si>
    <t>ユニカフェ</t>
  </si>
  <si>
    <t>ジャパンフーズ</t>
  </si>
  <si>
    <t>日清オイリオグループ</t>
  </si>
  <si>
    <t>不二製油</t>
  </si>
  <si>
    <t>Ｊ－オイルミルズ</t>
  </si>
  <si>
    <t>ローソン</t>
  </si>
  <si>
    <t>小売業</t>
  </si>
  <si>
    <t>インターニックス</t>
  </si>
  <si>
    <t>サンエー</t>
  </si>
  <si>
    <t>キリン堂</t>
  </si>
  <si>
    <t>ダイユーエイト</t>
  </si>
  <si>
    <t>カワチ薬品</t>
  </si>
  <si>
    <t>エービーシー・マート</t>
  </si>
  <si>
    <t>ハードオフコーポレーション</t>
  </si>
  <si>
    <t>高千穂交易</t>
  </si>
  <si>
    <t>アスクル</t>
  </si>
  <si>
    <t>ゲオホールディングス</t>
  </si>
  <si>
    <t>ポイント</t>
  </si>
  <si>
    <t>シー・ヴイ・エス・ベイエリア</t>
  </si>
  <si>
    <t>伊藤忠食品</t>
  </si>
  <si>
    <t>くらコーポレーション</t>
  </si>
  <si>
    <t>キャンドゥ</t>
  </si>
  <si>
    <t>エレマテック</t>
  </si>
  <si>
    <t>パル</t>
  </si>
  <si>
    <t>ＪＡＬＵＸ</t>
  </si>
  <si>
    <t>エディオン</t>
  </si>
  <si>
    <t>あらた</t>
  </si>
  <si>
    <t>サーラコーポレーション</t>
  </si>
  <si>
    <t>トーメンデバイス</t>
  </si>
  <si>
    <t>ＪＰホールディングス</t>
  </si>
  <si>
    <t>あみやき亭</t>
  </si>
  <si>
    <t>東京エレクトロン　デバイス</t>
  </si>
  <si>
    <t>ひらまつ</t>
  </si>
  <si>
    <t>双日</t>
  </si>
  <si>
    <t>ゲンキー</t>
  </si>
  <si>
    <t>アルフレッサ　ホールディングス</t>
  </si>
  <si>
    <t>大黒天物産</t>
  </si>
  <si>
    <t>ハニーズ</t>
  </si>
  <si>
    <t>キッコーマン</t>
  </si>
  <si>
    <t>味の素</t>
  </si>
  <si>
    <t>キユーピー</t>
  </si>
  <si>
    <t>ハウス食品</t>
  </si>
  <si>
    <t>カゴメ</t>
  </si>
  <si>
    <t>焼津水産化学工業</t>
  </si>
  <si>
    <t>アリアケジャパン</t>
  </si>
  <si>
    <t>ニチレイ</t>
  </si>
  <si>
    <t>横浜冷凍</t>
  </si>
  <si>
    <t>東洋水産</t>
  </si>
  <si>
    <t>日清食品ホールディングス</t>
  </si>
  <si>
    <t>永谷園</t>
  </si>
  <si>
    <t>フジッコ</t>
  </si>
  <si>
    <t>ロック・フィールド</t>
  </si>
  <si>
    <t>ＪＴ</t>
  </si>
  <si>
    <t>ケンコーマヨネーズ</t>
  </si>
  <si>
    <t>わらべや日洋</t>
  </si>
  <si>
    <t>なとり</t>
  </si>
  <si>
    <t>片倉工業</t>
  </si>
  <si>
    <t>繊維製品</t>
  </si>
  <si>
    <t>グンゼ</t>
  </si>
  <si>
    <t>ヒューリック</t>
  </si>
  <si>
    <t>神栄</t>
  </si>
  <si>
    <t>山下医科器械</t>
  </si>
  <si>
    <t>ラサ商事</t>
  </si>
  <si>
    <t>アルペン</t>
  </si>
  <si>
    <t>アルコニックス</t>
  </si>
  <si>
    <t>ビックカメラ</t>
  </si>
  <si>
    <t>ＤＣＭホールディングス</t>
  </si>
  <si>
    <t>ＭｏｎｏｔａＲＯ</t>
  </si>
  <si>
    <t>あい　ホールディングス</t>
  </si>
  <si>
    <t>Ｊ．フロント　リテイリング</t>
  </si>
  <si>
    <t>ドトール・日レスホールディングス　</t>
  </si>
  <si>
    <t>マツモトキヨシホールディングス</t>
  </si>
  <si>
    <t>ブロンコビリー</t>
  </si>
  <si>
    <t>スタートトゥデイ</t>
  </si>
  <si>
    <t>物語コーポレーション</t>
  </si>
  <si>
    <t>ココカラファイン</t>
  </si>
  <si>
    <t>三越伊勢丹HD</t>
  </si>
  <si>
    <t>東洋紡</t>
  </si>
  <si>
    <t>ユニチカ</t>
  </si>
  <si>
    <t>富士紡ホールディングス</t>
  </si>
  <si>
    <t>日清紡HD</t>
  </si>
  <si>
    <t>倉敷紡績</t>
  </si>
  <si>
    <t>ダイワボウホールディングス</t>
  </si>
  <si>
    <t>シキボウ</t>
  </si>
  <si>
    <t>日東紡</t>
  </si>
  <si>
    <t>ガラス・土石</t>
  </si>
  <si>
    <t>トヨタ紡織</t>
  </si>
  <si>
    <t>輸送用機器</t>
  </si>
  <si>
    <t>ウエルシアホールディングス</t>
  </si>
  <si>
    <t>クリエイトＳＤホールディングス</t>
  </si>
  <si>
    <t>バイタルケーエスケー・ホールディングス</t>
  </si>
  <si>
    <t>八洲電機</t>
  </si>
  <si>
    <t>ＵＫＣホールディングス</t>
  </si>
  <si>
    <t>丸善ＣＨＩホールディングス</t>
  </si>
  <si>
    <t>ＴＯＫＡＩホールディングス</t>
  </si>
  <si>
    <t>日本毛織</t>
  </si>
  <si>
    <t>大東紡織</t>
  </si>
  <si>
    <t>トーア紡コーポレーション</t>
  </si>
  <si>
    <t>ダイドーリミテッド</t>
  </si>
  <si>
    <t>東京建物不動産販売</t>
  </si>
  <si>
    <t>三栄建築設計</t>
  </si>
  <si>
    <t>野村不動産ホールディングス</t>
  </si>
  <si>
    <t>常和ホールディングス</t>
  </si>
  <si>
    <t>帝国繊維</t>
  </si>
  <si>
    <t>ブックオフコーポレーション</t>
  </si>
  <si>
    <t>日本コークス工業</t>
  </si>
  <si>
    <t>石油・石炭製品</t>
  </si>
  <si>
    <t>ミタチ産業</t>
  </si>
  <si>
    <t>あさひ</t>
  </si>
  <si>
    <t>日本調剤</t>
  </si>
  <si>
    <t>コスモス薬品</t>
  </si>
  <si>
    <t>シップヘルスケアホールディングス</t>
  </si>
  <si>
    <t>ソフトクリエイトホールディングス</t>
  </si>
  <si>
    <t>セブン＆アイ・HD</t>
  </si>
  <si>
    <t>ツルハホールディングス</t>
  </si>
  <si>
    <t>サンマルクホールディングス</t>
  </si>
  <si>
    <t>フェリシモ</t>
  </si>
  <si>
    <t>トリドール</t>
  </si>
  <si>
    <t>クスリのアオキ</t>
  </si>
  <si>
    <t>帝人</t>
  </si>
  <si>
    <t>東レ</t>
  </si>
  <si>
    <t>クラレ</t>
  </si>
  <si>
    <t>化学</t>
  </si>
  <si>
    <t>旭化成</t>
  </si>
  <si>
    <t>サカイオーベックス</t>
  </si>
  <si>
    <t>稲葉製作所</t>
  </si>
  <si>
    <t>金属製品</t>
  </si>
  <si>
    <t>宮地エンジニアリンググループ</t>
  </si>
  <si>
    <t>トーカロ</t>
  </si>
  <si>
    <t>アルファ</t>
  </si>
  <si>
    <t>ＳＵＭＣＯ</t>
  </si>
  <si>
    <t>川田テクノロジーズ</t>
  </si>
  <si>
    <t>住江織物</t>
  </si>
  <si>
    <t>日本フエルト</t>
  </si>
  <si>
    <t>イチカワ</t>
  </si>
  <si>
    <t>日本バイリーン</t>
  </si>
  <si>
    <t>エコナックホールディングス</t>
  </si>
  <si>
    <t>日東製網</t>
  </si>
  <si>
    <t>芦森工業</t>
  </si>
  <si>
    <t>アツギ</t>
  </si>
  <si>
    <t>ダイニック</t>
  </si>
  <si>
    <t>共和レザー</t>
  </si>
  <si>
    <t>セーレン</t>
  </si>
  <si>
    <t>東海染工</t>
  </si>
  <si>
    <t>小松精練</t>
  </si>
  <si>
    <t>ワコールホールディングス</t>
  </si>
  <si>
    <t>ホギメディカル</t>
  </si>
  <si>
    <t>レナウン</t>
  </si>
  <si>
    <t>クラウディア</t>
  </si>
  <si>
    <t>ＴＳＩホールディングス</t>
  </si>
  <si>
    <t>デジタルハーツ</t>
  </si>
  <si>
    <t>ＩＴホールディングス</t>
  </si>
  <si>
    <t>ネオス</t>
  </si>
  <si>
    <t>電算システム</t>
  </si>
  <si>
    <t>グリー</t>
  </si>
  <si>
    <t>コーエーテクモホールディングス</t>
  </si>
  <si>
    <t>三菱総合研究所</t>
  </si>
  <si>
    <t>ボルテージ</t>
  </si>
  <si>
    <t>ＫＬａｂ</t>
  </si>
  <si>
    <t>ポールトゥウィン・ピットクルーホールディングス</t>
  </si>
  <si>
    <t>ネクソン</t>
  </si>
  <si>
    <t>アイスタイル</t>
  </si>
  <si>
    <t>エイチーム</t>
  </si>
  <si>
    <t>特種東海製紙</t>
  </si>
  <si>
    <t>パルプ・紙</t>
  </si>
  <si>
    <t>ドワンゴ</t>
  </si>
  <si>
    <t>ベリサーブ</t>
  </si>
  <si>
    <t>マクロミル</t>
  </si>
  <si>
    <t>ティーガイア</t>
  </si>
  <si>
    <t>ＧＭＯペイメントゲートウェイ</t>
  </si>
  <si>
    <t>ザッパラス</t>
  </si>
  <si>
    <t>インターネットイニシアティブ</t>
  </si>
  <si>
    <t>ソネットエンタテインメント</t>
  </si>
  <si>
    <t>ＳＲＡホールディングス</t>
  </si>
  <si>
    <t>朝日ネット</t>
  </si>
  <si>
    <t>王子製紙</t>
  </si>
  <si>
    <t>三菱製紙</t>
  </si>
  <si>
    <t>北越紀州製紙</t>
  </si>
  <si>
    <t>中越パルプ工業</t>
  </si>
  <si>
    <t>巴川製紙所</t>
  </si>
  <si>
    <t>大王製紙</t>
  </si>
  <si>
    <t>日本製紙グループ本社</t>
  </si>
  <si>
    <t>レンゴー</t>
  </si>
  <si>
    <t>トーモク</t>
  </si>
  <si>
    <t>ザ・パック</t>
  </si>
  <si>
    <t>コープケミカル</t>
  </si>
  <si>
    <t>昭和電工</t>
  </si>
  <si>
    <t>住友化学</t>
  </si>
  <si>
    <t>日本化成</t>
  </si>
  <si>
    <t>住友精化</t>
  </si>
  <si>
    <t>日産化学工業</t>
  </si>
  <si>
    <t>ラサ工業</t>
  </si>
  <si>
    <t>クレハ</t>
  </si>
  <si>
    <t>テイカ</t>
  </si>
  <si>
    <t>石原産業</t>
  </si>
  <si>
    <t>片倉チッカリン</t>
  </si>
  <si>
    <t>日本曹達</t>
  </si>
  <si>
    <t>東ソー</t>
  </si>
  <si>
    <t>トクヤマ</t>
  </si>
  <si>
    <t>セントラル硝子</t>
  </si>
  <si>
    <t>東亞合成</t>
  </si>
  <si>
    <t>ダイソー</t>
  </si>
  <si>
    <t>関東電化工業</t>
  </si>
  <si>
    <t>電気化学工業</t>
  </si>
  <si>
    <t>イビデン</t>
  </si>
  <si>
    <t>電気機器</t>
  </si>
  <si>
    <t>信越化学工業</t>
  </si>
  <si>
    <t>日本カーバイド工業</t>
  </si>
  <si>
    <t>堺化学工業</t>
  </si>
  <si>
    <t>エア・ウォーター</t>
  </si>
  <si>
    <t>大陽日酸</t>
  </si>
  <si>
    <t>日本化学工業</t>
  </si>
  <si>
    <t>日本パーカライジング</t>
  </si>
  <si>
    <t>高圧ガス工業</t>
  </si>
  <si>
    <t>チタン工業</t>
  </si>
  <si>
    <t>四国化成工業</t>
  </si>
  <si>
    <t>戸田工業</t>
  </si>
  <si>
    <t>ステラ　ケミファ</t>
  </si>
  <si>
    <t>保土谷化学工業</t>
  </si>
  <si>
    <t>日本触媒</t>
  </si>
  <si>
    <t>大日精化工業</t>
  </si>
  <si>
    <t>カネカ</t>
  </si>
  <si>
    <t>協和発酵キリン</t>
  </si>
  <si>
    <t>医薬品</t>
  </si>
  <si>
    <t>三菱瓦斯化学</t>
  </si>
  <si>
    <t>三井化学</t>
  </si>
  <si>
    <t>ＪＳＲ</t>
  </si>
  <si>
    <t>東京応化工業</t>
  </si>
  <si>
    <t>大阪有機化学工業</t>
  </si>
  <si>
    <t>三菱ケミカルHD</t>
  </si>
  <si>
    <t>日本合成化学工業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</si>
  <si>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</si>
  <si>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</si>
  <si>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</si>
  <si>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</si>
  <si>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</si>
  <si>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</si>
  <si>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</si>
  <si>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</t>
  </si>
  <si>
    <t>旭有機材工業</t>
  </si>
  <si>
    <t>日立化成工業</t>
  </si>
  <si>
    <t>ニチバン</t>
  </si>
  <si>
    <t>リケンテクノス</t>
  </si>
  <si>
    <t>大倉工業</t>
  </si>
  <si>
    <t>積水化成品工業</t>
  </si>
  <si>
    <t>群栄化学工業</t>
  </si>
  <si>
    <t>タイガースポリマー</t>
  </si>
  <si>
    <t>ミライアル</t>
  </si>
  <si>
    <t>日本カーリット</t>
  </si>
  <si>
    <t>日本化薬</t>
  </si>
  <si>
    <t>イーピーエス</t>
  </si>
  <si>
    <t>パナソニック　インフォメーションシステムズ</t>
  </si>
  <si>
    <t>フェイス</t>
  </si>
  <si>
    <t>アミューズ</t>
  </si>
  <si>
    <t>野村総合研究所</t>
  </si>
  <si>
    <t>ドリームインキュベータ</t>
  </si>
  <si>
    <t>サイバネットシステム</t>
  </si>
  <si>
    <t>ＴＡＣ</t>
  </si>
  <si>
    <t>ケネディクス</t>
  </si>
  <si>
    <t>電通</t>
  </si>
  <si>
    <t>インテージ</t>
  </si>
  <si>
    <t>テイクアンドギヴ・ニーズ</t>
  </si>
  <si>
    <t>ぴあ</t>
  </si>
  <si>
    <t>シンプレクス・ホールディングス</t>
  </si>
  <si>
    <t>イオンファンタジー</t>
  </si>
  <si>
    <t>ソースネクスト</t>
  </si>
  <si>
    <t>ネクシィーズ</t>
  </si>
  <si>
    <t>メディカルシステムネットワーク</t>
  </si>
  <si>
    <t>日本精化</t>
  </si>
  <si>
    <t>ＡＤＥＫＡ</t>
  </si>
  <si>
    <t>日油</t>
  </si>
  <si>
    <t>ミヨシ油脂</t>
  </si>
  <si>
    <t>ハリマ化成グループ</t>
  </si>
  <si>
    <t>花王</t>
  </si>
  <si>
    <t>第一工業製薬</t>
  </si>
  <si>
    <t>三洋化成工業</t>
  </si>
  <si>
    <t>武田薬品工業</t>
  </si>
  <si>
    <t>アステラス製薬</t>
  </si>
  <si>
    <t>大日本住友製薬</t>
  </si>
  <si>
    <t>塩野義製薬</t>
  </si>
  <si>
    <t>田辺三菱製薬</t>
  </si>
  <si>
    <t>わかもと製薬</t>
  </si>
  <si>
    <t>あすか製薬</t>
  </si>
  <si>
    <t>日本新薬</t>
  </si>
  <si>
    <t>中外製薬</t>
  </si>
  <si>
    <t>科研製薬</t>
  </si>
  <si>
    <t>エーザイ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</si>
  <si>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</si>
  <si>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</si>
  <si>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</si>
  <si>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</si>
  <si>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</si>
  <si>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</si>
  <si>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</si>
  <si>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</si>
  <si>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</si>
  <si>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</si>
  <si>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</si>
  <si>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精密機器</t>
  </si>
  <si>
    <t>みらかホールディングス</t>
  </si>
  <si>
    <t>キッセイ薬品工業</t>
  </si>
  <si>
    <t>生化学工業</t>
  </si>
  <si>
    <t>栄研化学</t>
  </si>
  <si>
    <t>日水製薬</t>
  </si>
  <si>
    <t>鳥居薬品</t>
  </si>
  <si>
    <t>東和薬品</t>
  </si>
  <si>
    <t>富士製薬工業</t>
  </si>
  <si>
    <t>沢井製薬</t>
  </si>
  <si>
    <t>ゼリア新薬工業</t>
  </si>
  <si>
    <t>第一三共</t>
  </si>
  <si>
    <t>キョーリン製薬ホールディングス</t>
  </si>
  <si>
    <t>大幸薬品</t>
  </si>
  <si>
    <t>ダイト</t>
  </si>
  <si>
    <t>大塚ホールディングス</t>
  </si>
  <si>
    <t>大正製薬ホールディングス</t>
  </si>
  <si>
    <t>大日本塗料</t>
  </si>
  <si>
    <t>日本ペイント</t>
  </si>
  <si>
    <t>関西ペイント</t>
  </si>
  <si>
    <t>トウペ</t>
  </si>
  <si>
    <t>中国塗料</t>
  </si>
  <si>
    <t>日本特殊塗料</t>
  </si>
  <si>
    <t>藤倉化成</t>
  </si>
  <si>
    <t>太陽ホールディングス</t>
  </si>
  <si>
    <t>ＤＩＣ</t>
  </si>
  <si>
    <t>サカタインクス</t>
  </si>
  <si>
    <t>東洋インキＳＣホールディングス</t>
  </si>
  <si>
    <t>アルプス技研</t>
  </si>
  <si>
    <t>サニックス</t>
  </si>
  <si>
    <t>ダイオーズ</t>
  </si>
  <si>
    <t>日本空調サービス</t>
  </si>
  <si>
    <t>オリエンタルランド</t>
  </si>
  <si>
    <t>ダスキン</t>
  </si>
  <si>
    <t>パーク２４</t>
  </si>
  <si>
    <t>明光ネットワークジャパン</t>
  </si>
  <si>
    <t>ファルコＳＤホールディングス</t>
  </si>
  <si>
    <t>クレスコ</t>
  </si>
  <si>
    <t>フジ・メディア・ホールディングス</t>
  </si>
  <si>
    <t>秀英予備校</t>
  </si>
  <si>
    <t>田谷</t>
  </si>
  <si>
    <t>ラウンドワン</t>
  </si>
  <si>
    <t>リゾートトラスト</t>
  </si>
  <si>
    <t>オービック</t>
  </si>
  <si>
    <t>ＴＤＣソフトウェアエンジニアリング</t>
  </si>
  <si>
    <t>ヤフー</t>
  </si>
  <si>
    <t>ビー・エム・エル</t>
  </si>
  <si>
    <t>ワタベウェディング</t>
  </si>
  <si>
    <t>トレンドマイクロ</t>
  </si>
  <si>
    <t>もしもしホットライン</t>
  </si>
  <si>
    <t>東急コミュニティー</t>
  </si>
  <si>
    <t>リソー教育</t>
  </si>
  <si>
    <t>日本オラクル</t>
  </si>
  <si>
    <t>アルファシステムズ</t>
  </si>
  <si>
    <t>フューチャーアーキテクト</t>
  </si>
  <si>
    <t>ウェアハウス</t>
  </si>
  <si>
    <t>シーエーシー</t>
  </si>
  <si>
    <t>ソフトバンク・テクノロジー</t>
  </si>
  <si>
    <t>トーセ</t>
  </si>
  <si>
    <t>ユー・エス・エス</t>
  </si>
  <si>
    <t>オービックビジネスコンサルタント</t>
  </si>
  <si>
    <t>伊藤忠テクノソリューションズ</t>
  </si>
  <si>
    <t>アイティフォー</t>
  </si>
  <si>
    <t>東京個別指導学院</t>
  </si>
  <si>
    <t>東計電算</t>
  </si>
  <si>
    <t>エックスネット</t>
  </si>
  <si>
    <t>テー・オー・ダブリュー</t>
  </si>
  <si>
    <t>大塚商会</t>
  </si>
  <si>
    <t>総合メディカル</t>
  </si>
  <si>
    <t>サイボウズ</t>
  </si>
  <si>
    <t>ソフトブレーン</t>
  </si>
  <si>
    <t>アグレックス</t>
  </si>
  <si>
    <t>セントラルスポーツ</t>
  </si>
  <si>
    <t>電通国際情報サービス</t>
  </si>
  <si>
    <t>イーエムシステムズ</t>
  </si>
  <si>
    <t>ウェザーニューズ</t>
  </si>
  <si>
    <t>ＣＩＪ</t>
  </si>
  <si>
    <t>ＷＯＷＯＷ</t>
  </si>
  <si>
    <t>フルキャストホールディングス</t>
  </si>
  <si>
    <t>富士フイルムHD</t>
  </si>
  <si>
    <t>コニカミノルタHD</t>
  </si>
  <si>
    <t>資生堂</t>
  </si>
  <si>
    <t>ライオン</t>
  </si>
  <si>
    <t>高砂香料工業</t>
  </si>
  <si>
    <t>マンダム</t>
  </si>
  <si>
    <t>ミルボン</t>
  </si>
  <si>
    <t>ファンケル</t>
  </si>
  <si>
    <t>コーセー</t>
  </si>
  <si>
    <t>ドクターシーラボ</t>
  </si>
  <si>
    <t>ポーラ・オルビスホールディングス</t>
  </si>
  <si>
    <t>ノエビアホールディングス</t>
  </si>
  <si>
    <t>エステー</t>
  </si>
  <si>
    <t>コニシ</t>
  </si>
  <si>
    <t>長谷川香料</t>
  </si>
  <si>
    <t>星光ＰＭＣ</t>
  </si>
  <si>
    <t>小林製薬</t>
  </si>
  <si>
    <t>荒川化学工業</t>
  </si>
  <si>
    <t>メック</t>
  </si>
  <si>
    <t>日本高純度化学</t>
  </si>
  <si>
    <t>ＪＣＵ</t>
  </si>
  <si>
    <t>アース製薬</t>
  </si>
  <si>
    <t>イハラケミカル工業</t>
  </si>
  <si>
    <t>北興化学工業</t>
  </si>
  <si>
    <t>大成ラミック</t>
  </si>
  <si>
    <t>クミアイ化学工業</t>
  </si>
  <si>
    <t>日本農薬</t>
  </si>
  <si>
    <t>昭和シェル石油</t>
  </si>
  <si>
    <t>石油・石炭</t>
  </si>
  <si>
    <t>コスモ石油</t>
  </si>
  <si>
    <t>富士興産</t>
  </si>
  <si>
    <t>ニチレキ</t>
  </si>
  <si>
    <t>東燃ゼネラル石油</t>
  </si>
  <si>
    <t>ユシロ化学工業</t>
  </si>
  <si>
    <t>ビーピー・カストロール</t>
  </si>
  <si>
    <t>ＡＯＣホールディングス</t>
  </si>
  <si>
    <t>ＭＯＲＥＳＣＯ</t>
  </si>
  <si>
    <t>出光興産</t>
  </si>
  <si>
    <t>ＪＸホールディングス</t>
  </si>
  <si>
    <t>横浜ゴム</t>
  </si>
  <si>
    <t>ゴム製品</t>
  </si>
  <si>
    <t>東洋ゴム工業</t>
  </si>
  <si>
    <t>ブリヂストン</t>
  </si>
  <si>
    <t>住友ゴム工業</t>
  </si>
  <si>
    <t>藤倉ゴム工業</t>
  </si>
  <si>
    <t>オカモト</t>
  </si>
  <si>
    <t>アキレス</t>
  </si>
  <si>
    <t>フコク</t>
  </si>
  <si>
    <t>ニッタ</t>
  </si>
  <si>
    <t>クリエートメディック</t>
  </si>
  <si>
    <t>東海ゴム工業</t>
  </si>
  <si>
    <t>三ツ星ベルト</t>
  </si>
  <si>
    <t>バンドー化学</t>
  </si>
  <si>
    <t>鬼怒川ゴム工業</t>
  </si>
  <si>
    <t>旭硝子</t>
  </si>
  <si>
    <t>ガラス・土石製品</t>
  </si>
  <si>
    <t>日本板硝子</t>
  </si>
  <si>
    <t>石塚硝子</t>
  </si>
  <si>
    <t>有沢製作所</t>
  </si>
  <si>
    <t>日本山村硝子</t>
  </si>
  <si>
    <t>日本電気硝子</t>
  </si>
  <si>
    <t>オハラ</t>
  </si>
  <si>
    <t>住友大阪セメント</t>
  </si>
  <si>
    <t>太平洋セメント</t>
  </si>
  <si>
    <t>デイ・シイ</t>
  </si>
  <si>
    <t>リゾートソリューション</t>
  </si>
  <si>
    <t>日本ヒューム</t>
  </si>
  <si>
    <t>日本コンクリート工業</t>
  </si>
  <si>
    <t>東海カーボン</t>
  </si>
  <si>
    <t>日本カーボン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</si>
  <si>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</si>
  <si>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</si>
  <si>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</si>
  <si>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</si>
  <si>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</si>
  <si>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ダントーホールディングス</t>
  </si>
  <si>
    <t>ＭＡＲＵＷＡ</t>
  </si>
  <si>
    <t>品川リフラクトリーズ</t>
  </si>
  <si>
    <t>黒崎播磨</t>
  </si>
  <si>
    <t>東京窯業</t>
  </si>
  <si>
    <t>ニッカトー</t>
  </si>
  <si>
    <t>フジミインコーポレーテッド</t>
  </si>
  <si>
    <t>エーアンドエーマテリアル</t>
  </si>
  <si>
    <t>ニチアス</t>
  </si>
  <si>
    <t>新日鐵住金</t>
  </si>
  <si>
    <t>鉄鋼</t>
  </si>
  <si>
    <t>住友金属工業</t>
  </si>
  <si>
    <t>神戸製鋼所</t>
  </si>
  <si>
    <t>日新製鋼</t>
  </si>
  <si>
    <t>中山製鋼所</t>
  </si>
  <si>
    <t>合同製鐵</t>
  </si>
  <si>
    <t>ジェイ エフ イー HD</t>
  </si>
  <si>
    <t>日新製鋼ホールディングス</t>
  </si>
  <si>
    <t>東京製鐵</t>
  </si>
  <si>
    <t>共英製鋼</t>
  </si>
  <si>
    <t>大和工業</t>
  </si>
  <si>
    <t>東京鐵鋼</t>
  </si>
  <si>
    <t>大阪製鐵</t>
  </si>
  <si>
    <t>淀川製鋼所</t>
  </si>
  <si>
    <t>東洋鋼鈑</t>
  </si>
  <si>
    <t>住友鋼管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</si>
  <si>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</si>
  <si>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</si>
  <si>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</si>
  <si>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</si>
  <si>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</si>
  <si>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</si>
  <si>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</si>
  <si>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日立金属</t>
  </si>
  <si>
    <t>大平洋金属</t>
  </si>
  <si>
    <t>日本電工</t>
  </si>
  <si>
    <t>栗本鐵工所</t>
  </si>
  <si>
    <t>日本鋳鉄管</t>
  </si>
  <si>
    <t>日本製鋼所</t>
  </si>
  <si>
    <t>三菱製鋼</t>
  </si>
  <si>
    <t>日亜鋼業</t>
  </si>
  <si>
    <t>日本精線</t>
  </si>
  <si>
    <t>日本軽金属</t>
  </si>
  <si>
    <t>非鉄金属</t>
  </si>
  <si>
    <t>大紀アルミニウム工業所</t>
  </si>
  <si>
    <t>日本軽金属ホールディングス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</si>
  <si>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</si>
  <si>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</si>
  <si>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</si>
  <si>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</si>
  <si>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</si>
  <si>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</si>
  <si>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大阪チタニウムテクノロジーズ</t>
  </si>
  <si>
    <t>東邦チタニウム</t>
  </si>
  <si>
    <t>住友軽金属工業</t>
  </si>
  <si>
    <t>古河スカイ</t>
  </si>
  <si>
    <t>古河電気工業</t>
  </si>
  <si>
    <t>住友電気工業</t>
  </si>
  <si>
    <t>フジクラ</t>
  </si>
  <si>
    <t>昭和電線ホールディングス</t>
  </si>
  <si>
    <t>東京特殊電線</t>
  </si>
  <si>
    <t>タツタ電線</t>
  </si>
  <si>
    <t>日立電線</t>
  </si>
  <si>
    <t>沖電線</t>
  </si>
  <si>
    <t>カナレ電気</t>
  </si>
  <si>
    <t>平河ヒューテック</t>
  </si>
  <si>
    <t>リョービ</t>
  </si>
  <si>
    <t>アサヒホールディングス</t>
  </si>
  <si>
    <t>東洋製罐</t>
  </si>
  <si>
    <t>ホッカンホールディングス</t>
  </si>
  <si>
    <t>コロナ</t>
  </si>
  <si>
    <t>横河ブリッジホールディングス</t>
  </si>
  <si>
    <t>日本橋梁</t>
  </si>
  <si>
    <t>駒井ハルテック</t>
  </si>
  <si>
    <t>サクラダ</t>
  </si>
  <si>
    <t>高田機工</t>
  </si>
  <si>
    <t>三和ホールディングス</t>
  </si>
  <si>
    <t>文化シヤッター</t>
  </si>
  <si>
    <t>東洋シヤッター</t>
  </si>
  <si>
    <t>ＬＩＸＩＬグループ</t>
  </si>
  <si>
    <t>日本フイルコン</t>
  </si>
  <si>
    <t>ノーリツ</t>
  </si>
  <si>
    <t>長府製作所</t>
  </si>
  <si>
    <t>リンナイ</t>
  </si>
  <si>
    <t>ユニプレス</t>
  </si>
  <si>
    <t>ダイニチ工業</t>
  </si>
  <si>
    <t>日東精工</t>
  </si>
  <si>
    <t>三洋工業</t>
  </si>
  <si>
    <t>岡部</t>
  </si>
  <si>
    <t>中国工業</t>
  </si>
  <si>
    <t>東プレ</t>
  </si>
  <si>
    <t>高周波熱錬</t>
  </si>
  <si>
    <t>東京製綱</t>
  </si>
  <si>
    <t>パイオラックス</t>
  </si>
  <si>
    <t>日本発條</t>
  </si>
  <si>
    <t>中央発條</t>
  </si>
  <si>
    <t>アドバネクス</t>
  </si>
  <si>
    <t>三浦工業</t>
  </si>
  <si>
    <t>タクマ</t>
  </si>
  <si>
    <t>リブセンス</t>
  </si>
  <si>
    <t>ツガミ</t>
  </si>
  <si>
    <t>オークマ</t>
  </si>
  <si>
    <t>東芝機械</t>
  </si>
  <si>
    <t>アマダ</t>
  </si>
  <si>
    <t>アイダエンジニアリング</t>
  </si>
  <si>
    <t>牧野フライス製作所</t>
  </si>
  <si>
    <t>オーエスジー</t>
  </si>
  <si>
    <t>ダイジェット工業</t>
  </si>
  <si>
    <t>旭ダイヤモンド工業</t>
  </si>
  <si>
    <t>森精機製作所</t>
  </si>
  <si>
    <t>ディスコ</t>
  </si>
  <si>
    <t>日東工器</t>
  </si>
  <si>
    <t>豊田自動織機</t>
  </si>
  <si>
    <t>豊和工業</t>
  </si>
  <si>
    <t>大阪機工</t>
  </si>
  <si>
    <t>石川製作所</t>
  </si>
  <si>
    <t>東洋機械金属</t>
  </si>
  <si>
    <t>津田駒工業</t>
  </si>
  <si>
    <t>エンシュウ</t>
  </si>
  <si>
    <t>島精機製作所</t>
  </si>
  <si>
    <t>日阪製作所</t>
  </si>
  <si>
    <t>やまびこ</t>
  </si>
  <si>
    <t>ペガサスミシン製造</t>
  </si>
  <si>
    <t>ナブテスコ</t>
  </si>
  <si>
    <t>三井海洋開発</t>
  </si>
  <si>
    <t>レオン自動機</t>
  </si>
  <si>
    <t>ＳＭＣ</t>
  </si>
  <si>
    <t>新川</t>
  </si>
  <si>
    <t>ホソカワミクロン</t>
  </si>
  <si>
    <t>ユニオンツール</t>
  </si>
  <si>
    <t>オイレス工業</t>
  </si>
  <si>
    <t>サトーホールディングス</t>
  </si>
  <si>
    <t>日本エアーテック</t>
  </si>
  <si>
    <t>日精樹脂工業</t>
  </si>
  <si>
    <t>ワイエイシイ</t>
  </si>
  <si>
    <t>小松製作所</t>
  </si>
  <si>
    <t>コマツ</t>
  </si>
  <si>
    <t>住友重機械工業</t>
  </si>
  <si>
    <t>日立建機</t>
  </si>
  <si>
    <t>日工</t>
  </si>
  <si>
    <t>巴工業</t>
  </si>
  <si>
    <t>井関農機</t>
  </si>
  <si>
    <t>ＴＯＷＡ</t>
  </si>
  <si>
    <t>丸山製作所</t>
  </si>
  <si>
    <t>北川鉄工所</t>
  </si>
  <si>
    <t>シンニッタン</t>
  </si>
  <si>
    <t>クボタ</t>
  </si>
  <si>
    <t>荏原実業</t>
  </si>
  <si>
    <t>東洋エンジニアリング</t>
  </si>
  <si>
    <t>三菱化工機</t>
  </si>
  <si>
    <t>月島機械</t>
  </si>
  <si>
    <t>帝国電機製作所</t>
  </si>
  <si>
    <t>東京機械製作所</t>
  </si>
  <si>
    <t>新東工業</t>
  </si>
  <si>
    <t>澁谷工業</t>
  </si>
  <si>
    <t>アイチ　コーポレーション</t>
  </si>
  <si>
    <t>小森コーポレーション</t>
  </si>
  <si>
    <t>鶴見製作所</t>
  </si>
  <si>
    <t>住友精密工業</t>
  </si>
  <si>
    <t>酒井重工業</t>
  </si>
  <si>
    <t>荏原製作所</t>
  </si>
  <si>
    <t>荏原</t>
  </si>
  <si>
    <t>石井鐵工所</t>
  </si>
  <si>
    <t>酉島製作所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</si>
  <si>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</si>
  <si>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</si>
  <si>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</si>
  <si>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</si>
  <si>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</si>
  <si>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</si>
  <si>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</si>
  <si>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日本コンベヤ</t>
  </si>
  <si>
    <t>日機装</t>
  </si>
  <si>
    <t>木村化工機</t>
  </si>
  <si>
    <t>新興プランテック</t>
  </si>
  <si>
    <t>アネスト岩田</t>
  </si>
  <si>
    <t>ダイフク</t>
  </si>
  <si>
    <t>加藤製作所</t>
  </si>
  <si>
    <t>油研工業</t>
  </si>
  <si>
    <t>タダノ</t>
  </si>
  <si>
    <t>フジテック</t>
  </si>
  <si>
    <t>ＣＫＤ</t>
  </si>
  <si>
    <t>キトー</t>
  </si>
  <si>
    <t>平和</t>
  </si>
  <si>
    <t>理想科学工業</t>
  </si>
  <si>
    <t>ＳＡＮＫＹＯ</t>
  </si>
  <si>
    <t>日本金銭機械</t>
  </si>
  <si>
    <t>マースエンジニアリング</t>
  </si>
  <si>
    <t>福島工業</t>
  </si>
  <si>
    <t>オーイズミ</t>
  </si>
  <si>
    <t>ダイコク電機</t>
  </si>
  <si>
    <t>アマノ</t>
  </si>
  <si>
    <t>ＪＵＫＩ</t>
  </si>
  <si>
    <t>サンデン</t>
  </si>
  <si>
    <t>蛇の目ミシン工業</t>
  </si>
  <si>
    <t>ブラザー工業</t>
  </si>
  <si>
    <t>マックス</t>
  </si>
  <si>
    <t>モリタホールディングス</t>
  </si>
  <si>
    <t>グローリー</t>
  </si>
  <si>
    <t>大和冷機工業</t>
  </si>
  <si>
    <t>セガサミーホールディングス</t>
  </si>
  <si>
    <t>日本ピストンリング</t>
  </si>
  <si>
    <t>リケン</t>
  </si>
  <si>
    <t>ＴＰＲ</t>
  </si>
  <si>
    <t>ホシザキ電機</t>
  </si>
  <si>
    <t>大豊工業</t>
  </si>
  <si>
    <t>日本精工</t>
  </si>
  <si>
    <t>ＮＴＮ</t>
  </si>
  <si>
    <t>ジェイテクト</t>
  </si>
  <si>
    <t>不二越</t>
  </si>
  <si>
    <t>ミネベア</t>
  </si>
  <si>
    <t>日本トムソン</t>
  </si>
  <si>
    <t>ＴＨＫ</t>
  </si>
  <si>
    <t>ユーシン精機</t>
  </si>
  <si>
    <t>前澤給装工業</t>
  </si>
  <si>
    <t>イーグル工業</t>
  </si>
  <si>
    <t>前澤工業</t>
  </si>
  <si>
    <t>日本ピラー工業</t>
  </si>
  <si>
    <t>キッツ</t>
  </si>
  <si>
    <t>日立製作所</t>
  </si>
  <si>
    <t>東芝</t>
  </si>
  <si>
    <t>三菱電機</t>
  </si>
  <si>
    <t>富士電機HD</t>
  </si>
  <si>
    <t>東洋電機製造</t>
  </si>
  <si>
    <t>安川電機</t>
  </si>
  <si>
    <t>シンフォニアテクノロジー</t>
  </si>
  <si>
    <t>明電舎</t>
  </si>
  <si>
    <t>オリジン電気</t>
  </si>
  <si>
    <t>デンヨー</t>
  </si>
  <si>
    <t>日立工機</t>
  </si>
  <si>
    <t>三櫻工業</t>
  </si>
  <si>
    <t>マキタ</t>
  </si>
  <si>
    <t>東芝テック</t>
  </si>
  <si>
    <t>芝浦メカトロニクス</t>
  </si>
  <si>
    <t>マブチモーター</t>
  </si>
  <si>
    <t>日本電産</t>
  </si>
  <si>
    <t>東光高岳ホールディングス</t>
  </si>
  <si>
    <t>宮越ホールディングス</t>
  </si>
  <si>
    <t>ダイヘン</t>
  </si>
  <si>
    <t>ヤーマン</t>
  </si>
  <si>
    <t>ＪＶＣケンウッド</t>
  </si>
  <si>
    <t>第一精工</t>
  </si>
  <si>
    <t>日新電機</t>
  </si>
  <si>
    <t>大崎電気工業</t>
  </si>
  <si>
    <t>オムロン</t>
  </si>
  <si>
    <t>日東工業</t>
  </si>
  <si>
    <t>ＩＤＥＣ</t>
  </si>
  <si>
    <t>ジーエス・ユアサ</t>
  </si>
  <si>
    <t>サクサホールディングス</t>
  </si>
  <si>
    <t>メルコホールディングス</t>
  </si>
  <si>
    <t>テクノメディカ</t>
  </si>
  <si>
    <t>ＮＥＣ</t>
  </si>
  <si>
    <t>富士通</t>
  </si>
  <si>
    <t>ＯＫＩ</t>
  </si>
  <si>
    <t>岩崎通信機</t>
  </si>
  <si>
    <t>電気興業</t>
  </si>
  <si>
    <t>サンケン電気</t>
  </si>
  <si>
    <t>ナカヨ通信機</t>
  </si>
  <si>
    <t>アイホン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</si>
  <si>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</si>
  <si>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</si>
  <si>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</si>
  <si>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</si>
  <si>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</si>
  <si>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</si>
  <si>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ナナオ</t>
  </si>
  <si>
    <t>日本信号</t>
  </si>
  <si>
    <t>京三製作所</t>
  </si>
  <si>
    <t>能美防災</t>
  </si>
  <si>
    <t>ホーチキ</t>
  </si>
  <si>
    <t>日本無線</t>
  </si>
  <si>
    <t>パナソニック</t>
  </si>
  <si>
    <t>シャープ</t>
  </si>
  <si>
    <t>アンリツ</t>
  </si>
  <si>
    <t>富士通ゼネラル</t>
  </si>
  <si>
    <t>日立国際電気</t>
  </si>
  <si>
    <t>ソニー</t>
  </si>
  <si>
    <t>ＴＤＫ</t>
  </si>
  <si>
    <t>帝国通信工業</t>
  </si>
  <si>
    <t>ミツミ電機</t>
  </si>
  <si>
    <t>タムラ製作所</t>
  </si>
  <si>
    <t>アルプス電気</t>
  </si>
  <si>
    <t>池上通信機</t>
  </si>
  <si>
    <t>パイオニア</t>
  </si>
  <si>
    <t>日本電波工業</t>
  </si>
  <si>
    <t>日本トリム</t>
  </si>
  <si>
    <t>ローランド　ディー．ジー．</t>
  </si>
  <si>
    <t>日本コロムビア</t>
  </si>
  <si>
    <t>フォスター電機</t>
  </si>
  <si>
    <t>クラリオン</t>
  </si>
  <si>
    <t>ＳＭＫ</t>
  </si>
  <si>
    <t>ヨコオ</t>
  </si>
  <si>
    <t>東光</t>
  </si>
  <si>
    <t>ティアック</t>
  </si>
  <si>
    <t>ホシデン</t>
  </si>
  <si>
    <t>ヒロセ電機</t>
  </si>
  <si>
    <t>日本航空電子工業</t>
  </si>
  <si>
    <t>ＴＯＡ</t>
  </si>
  <si>
    <t>ユニデン</t>
  </si>
  <si>
    <t>アルパイン</t>
  </si>
  <si>
    <t>スミダコーポレーション</t>
  </si>
  <si>
    <t>アイコム</t>
  </si>
  <si>
    <t>リオン</t>
  </si>
  <si>
    <t>船井電機</t>
  </si>
  <si>
    <t>横河電機</t>
  </si>
  <si>
    <t>新電元工業</t>
  </si>
  <si>
    <t>アズビル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</si>
  <si>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</si>
  <si>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</si>
  <si>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</si>
  <si>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</si>
  <si>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</si>
  <si>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</si>
  <si>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</si>
  <si>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</si>
  <si>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パナソニック　デバイスＳＵＮＸ</t>
  </si>
  <si>
    <t>キーエンス</t>
  </si>
  <si>
    <t>日置電機</t>
  </si>
  <si>
    <t>シスメックス</t>
  </si>
  <si>
    <t>メガチップス</t>
  </si>
  <si>
    <t>ＯＢＡＲＡ　ＧＲＯＵＰ</t>
  </si>
  <si>
    <t>日本電産コパル電子</t>
  </si>
  <si>
    <t>ミヤチテクノス</t>
  </si>
  <si>
    <t>東京電波</t>
  </si>
  <si>
    <t>澤藤電機</t>
  </si>
  <si>
    <t>デンソー</t>
  </si>
  <si>
    <t>コーセル</t>
  </si>
  <si>
    <t>日立メディコ</t>
  </si>
  <si>
    <t>新日本無線</t>
  </si>
  <si>
    <t>オプテックス</t>
  </si>
  <si>
    <t>千代田インテグレ</t>
  </si>
  <si>
    <t>スタンレー電気</t>
  </si>
  <si>
    <t>岩崎電気</t>
  </si>
  <si>
    <t>ウシオ電機</t>
  </si>
  <si>
    <t>岡谷電機産業</t>
  </si>
  <si>
    <t>ヘリオス　テクノ　ホールディング</t>
  </si>
  <si>
    <t>日本セラミック</t>
  </si>
  <si>
    <t>日本デジタル研究所</t>
  </si>
  <si>
    <t>古河電池</t>
  </si>
  <si>
    <t>双信電機</t>
  </si>
  <si>
    <t>山一電機</t>
  </si>
  <si>
    <t>図研</t>
  </si>
  <si>
    <t>日本電子</t>
  </si>
  <si>
    <t>カシオ計算機</t>
  </si>
  <si>
    <t>ファナック</t>
  </si>
  <si>
    <t>日本シイエムケイ</t>
  </si>
  <si>
    <t>エンプラス</t>
  </si>
  <si>
    <t>ローム</t>
  </si>
  <si>
    <t>浜松ホトニクス</t>
  </si>
  <si>
    <t>三井ハイテック</t>
  </si>
  <si>
    <t>新光電気工業</t>
  </si>
  <si>
    <t>京セラ</t>
  </si>
  <si>
    <t>協栄産業</t>
  </si>
  <si>
    <t>太陽誘電</t>
  </si>
  <si>
    <t>村田製作所</t>
  </si>
  <si>
    <t>ユーシン</t>
  </si>
  <si>
    <t>双葉電子工業</t>
  </si>
  <si>
    <t>日東電工</t>
  </si>
  <si>
    <t>北陸電気工業</t>
  </si>
  <si>
    <t>東海理化電機製作所</t>
  </si>
  <si>
    <t>ニチコン</t>
  </si>
  <si>
    <t>日本ケミコン</t>
  </si>
  <si>
    <t>ＫＯＡ</t>
  </si>
  <si>
    <t>三井造船</t>
  </si>
  <si>
    <t>日立造船</t>
  </si>
  <si>
    <t>佐世保重工業</t>
  </si>
  <si>
    <t>三菱重工業</t>
  </si>
  <si>
    <t>川崎重工業</t>
  </si>
  <si>
    <t>ＩＨＩ　</t>
  </si>
  <si>
    <t>日本車輌製造</t>
  </si>
  <si>
    <t>日本輸送機</t>
  </si>
  <si>
    <t>近畿車輛</t>
  </si>
  <si>
    <t>ＦＰＧ</t>
  </si>
  <si>
    <t>証券、商品先物取引業</t>
  </si>
  <si>
    <t>島根銀行</t>
  </si>
  <si>
    <t>銀行業</t>
  </si>
  <si>
    <t>じもとホールディングス</t>
  </si>
  <si>
    <t>日産自動車</t>
  </si>
  <si>
    <t>いすゞ自動車</t>
  </si>
  <si>
    <t>トヨタ自動車</t>
  </si>
  <si>
    <t>日野自動車</t>
  </si>
  <si>
    <t>三菱自動車</t>
  </si>
  <si>
    <t>エフテック</t>
  </si>
  <si>
    <t>武蔵精密工業</t>
  </si>
  <si>
    <t>日産車体</t>
  </si>
  <si>
    <t>新明和工業</t>
  </si>
  <si>
    <t>極東開発工業</t>
  </si>
  <si>
    <t>日信工業</t>
  </si>
  <si>
    <t>トピー工業</t>
  </si>
  <si>
    <t>ティラド</t>
  </si>
  <si>
    <t>曙ブレーキ工業</t>
  </si>
  <si>
    <t>タチエス</t>
  </si>
  <si>
    <t>ＮＯＫ</t>
  </si>
  <si>
    <t>フタバ産業</t>
  </si>
  <si>
    <t>カヤバ工業</t>
  </si>
  <si>
    <t>シロキ工業</t>
  </si>
  <si>
    <t>市光工業</t>
  </si>
  <si>
    <t>大同メタル工業</t>
  </si>
  <si>
    <t>プレス工業</t>
  </si>
  <si>
    <t>カルソニックカンセイ</t>
  </si>
  <si>
    <t>太平洋工業</t>
  </si>
  <si>
    <t>ケーヒン</t>
  </si>
  <si>
    <t>河西工業</t>
  </si>
  <si>
    <t>アイシン精機</t>
  </si>
  <si>
    <t>富士機工</t>
  </si>
  <si>
    <t>マツダ</t>
  </si>
  <si>
    <t>ダイハツ工業</t>
  </si>
  <si>
    <t>今仙電機製作所</t>
  </si>
  <si>
    <t>ホンダ</t>
  </si>
  <si>
    <t>スズキ</t>
  </si>
  <si>
    <t>富士重工業</t>
  </si>
  <si>
    <t>ヤマハ発動機</t>
  </si>
  <si>
    <t>ショーワ</t>
  </si>
  <si>
    <t>小糸製作所</t>
  </si>
  <si>
    <t>ＴＢＫ</t>
  </si>
  <si>
    <t>エクセディ</t>
  </si>
  <si>
    <t>ミツバ</t>
  </si>
  <si>
    <t>豊田合成</t>
  </si>
  <si>
    <t>愛三工業</t>
  </si>
  <si>
    <t>ヨロズ</t>
  </si>
  <si>
    <t>エフ・シー・シー</t>
  </si>
  <si>
    <t>新家工業</t>
  </si>
  <si>
    <t>シマノ</t>
  </si>
  <si>
    <t>タカタ</t>
  </si>
  <si>
    <t>テイ・エス　テック</t>
  </si>
  <si>
    <t>小野建</t>
  </si>
  <si>
    <t>はるやま商事</t>
  </si>
  <si>
    <t>佐鳥電機</t>
  </si>
  <si>
    <t>カッパ・クリエイトホールディングス</t>
  </si>
  <si>
    <t>エコートレーディング</t>
  </si>
  <si>
    <t>伯東</t>
  </si>
  <si>
    <t>コンドーテック</t>
  </si>
  <si>
    <t>中山福</t>
  </si>
  <si>
    <t>ライトオン</t>
  </si>
  <si>
    <t>ナガイレーベン</t>
  </si>
  <si>
    <t>ジーンズメイト</t>
  </si>
  <si>
    <t>三菱食品</t>
  </si>
  <si>
    <t>良品計画</t>
  </si>
  <si>
    <t>三城ホールディングス</t>
  </si>
  <si>
    <t>松田産業</t>
  </si>
  <si>
    <t>メディパルホールディングス</t>
  </si>
  <si>
    <t>アドヴァン</t>
  </si>
  <si>
    <t>ＳＰＫ</t>
  </si>
  <si>
    <t>アズワン</t>
  </si>
  <si>
    <t>スズデン</t>
  </si>
  <si>
    <t>尾家産業</t>
  </si>
  <si>
    <t>シモジマ</t>
  </si>
  <si>
    <t>ドウシシャ</t>
  </si>
  <si>
    <t>コナカ</t>
  </si>
  <si>
    <t>高速</t>
  </si>
  <si>
    <t>ハウス　オブ　ローゼ</t>
  </si>
  <si>
    <t>Ｇ－７ホールディングス</t>
  </si>
  <si>
    <t>イオン北海道</t>
  </si>
  <si>
    <t>コジマ</t>
  </si>
  <si>
    <t>ヒマラヤ</t>
  </si>
  <si>
    <t>コーナン商事</t>
  </si>
  <si>
    <t>黒田電気</t>
  </si>
  <si>
    <t>ネットワンシステムズ</t>
  </si>
  <si>
    <t>エコス</t>
  </si>
  <si>
    <t>ワタミ</t>
  </si>
  <si>
    <t>マルシェ</t>
  </si>
  <si>
    <t>ドン・キホーテ</t>
  </si>
  <si>
    <t>丸文</t>
  </si>
  <si>
    <t>メガネトップ</t>
  </si>
  <si>
    <t>西松屋チェーン</t>
  </si>
  <si>
    <t>ゼンショーホールディングス</t>
  </si>
  <si>
    <t>ハピネット</t>
  </si>
  <si>
    <t>幸楽苑</t>
  </si>
  <si>
    <t>トーメンエレクトロニクス</t>
  </si>
  <si>
    <t>ハークスレイ</t>
  </si>
  <si>
    <t>サイゼリヤ</t>
  </si>
  <si>
    <t>エクセル</t>
  </si>
  <si>
    <t>マルカキカイ</t>
  </si>
  <si>
    <t>アルゴグラフィックス</t>
  </si>
  <si>
    <t>ガリバーインターナショナル</t>
  </si>
  <si>
    <t>日本エム・ディ・エム</t>
  </si>
  <si>
    <t>ポプラ</t>
  </si>
  <si>
    <t>ユナイテッドアローズ</t>
  </si>
  <si>
    <t>進和</t>
  </si>
  <si>
    <t>エスケイジャパン</t>
  </si>
  <si>
    <t>ダイトエレクトロン</t>
  </si>
  <si>
    <t>ハイデイ日高</t>
  </si>
  <si>
    <t>シークス</t>
  </si>
  <si>
    <t>京都きもの友禅</t>
  </si>
  <si>
    <t>コロワイド</t>
  </si>
  <si>
    <t>田中商事</t>
  </si>
  <si>
    <t>オーハシテクニカ</t>
  </si>
  <si>
    <t>壱番屋</t>
  </si>
  <si>
    <t>マクニカ</t>
  </si>
  <si>
    <t>白銅</t>
  </si>
  <si>
    <t>トップカルチャー</t>
  </si>
  <si>
    <t>スギホールディングス</t>
  </si>
  <si>
    <t>島津製作所</t>
  </si>
  <si>
    <t>ＪＭＳ</t>
  </si>
  <si>
    <t>クボテック</t>
  </si>
  <si>
    <t>モリテックス</t>
  </si>
  <si>
    <t>長野計器</t>
  </si>
  <si>
    <t>ブイ・テクノロジー</t>
  </si>
  <si>
    <t>スター精密</t>
  </si>
  <si>
    <t>東京計器</t>
  </si>
  <si>
    <t>愛知時計電機</t>
  </si>
  <si>
    <t>日本電産トーソク</t>
  </si>
  <si>
    <t>東京精密</t>
  </si>
  <si>
    <t>マニー</t>
  </si>
  <si>
    <t>ニコン</t>
  </si>
  <si>
    <t>トプコン</t>
  </si>
  <si>
    <t>オリンパス</t>
  </si>
  <si>
    <t>理研計器</t>
  </si>
  <si>
    <t>大日本スクリーン製造</t>
  </si>
  <si>
    <t>キヤノン電子</t>
  </si>
  <si>
    <t>タムロン</t>
  </si>
  <si>
    <t>ＨＯＹＡ</t>
  </si>
  <si>
    <t>ノーリツ鋼機</t>
  </si>
  <si>
    <t>エー・アンド・デイ</t>
  </si>
  <si>
    <t>キヤノン</t>
  </si>
  <si>
    <t>リコー</t>
  </si>
  <si>
    <t>日本電産コパル</t>
  </si>
  <si>
    <t>シチズンHD</t>
  </si>
  <si>
    <t>リズム時計工業</t>
  </si>
  <si>
    <t>大研医器</t>
  </si>
  <si>
    <t>パラマウントベッドホールディングス</t>
  </si>
  <si>
    <t>その他製品</t>
  </si>
  <si>
    <t>ＳＨＯ－ＢＩ</t>
  </si>
  <si>
    <t>前田工繊</t>
  </si>
  <si>
    <t>永大産業</t>
  </si>
  <si>
    <t>ダンロップスポーツ</t>
  </si>
  <si>
    <t>バンダイナムコホールディングス</t>
  </si>
  <si>
    <t>共立印刷</t>
  </si>
  <si>
    <t>フランスベッドホールディングス</t>
  </si>
  <si>
    <t>マーベラスＡＱＬ</t>
  </si>
  <si>
    <t>パイロットコーポレーション</t>
  </si>
  <si>
    <t>エイベックス・グループ・ホールディングス</t>
  </si>
  <si>
    <t>トッパン・フォームズ</t>
  </si>
  <si>
    <t>フジシールインターナショナル</t>
  </si>
  <si>
    <t>タカラトミー</t>
  </si>
  <si>
    <t>廣済堂</t>
  </si>
  <si>
    <t>アーク</t>
  </si>
  <si>
    <t>レック</t>
  </si>
  <si>
    <t>タカノ</t>
  </si>
  <si>
    <t>プロネクサス</t>
  </si>
  <si>
    <t>ホクシン</t>
  </si>
  <si>
    <t>ウッドワン</t>
  </si>
  <si>
    <t>大建工業</t>
  </si>
  <si>
    <t>きもと</t>
  </si>
  <si>
    <t>凸版印刷</t>
  </si>
  <si>
    <t>大日本印刷</t>
  </si>
  <si>
    <t>図書印刷</t>
  </si>
  <si>
    <t>共同印刷</t>
  </si>
  <si>
    <t>日本写真印刷</t>
  </si>
  <si>
    <t>光村印刷</t>
  </si>
  <si>
    <t>藤森工業</t>
  </si>
  <si>
    <t>宝印刷</t>
  </si>
  <si>
    <t>前澤化成工業</t>
  </si>
  <si>
    <t>アシックス</t>
  </si>
  <si>
    <t>ツツミ</t>
  </si>
  <si>
    <t>ＪＳＰ</t>
  </si>
  <si>
    <t>ニチハ</t>
  </si>
  <si>
    <t>ローランド</t>
  </si>
  <si>
    <t>エフピコ</t>
  </si>
  <si>
    <t>小松ウオール工業</t>
  </si>
  <si>
    <t>ヤマハ</t>
  </si>
  <si>
    <t>河合楽器製作所</t>
  </si>
  <si>
    <t>クリナップ</t>
  </si>
  <si>
    <t>ピジョン</t>
  </si>
  <si>
    <t>天馬</t>
  </si>
  <si>
    <t>兼松日産農林</t>
  </si>
  <si>
    <t>キングジム</t>
  </si>
  <si>
    <t>リンテック</t>
  </si>
  <si>
    <t>ＴＡＳＡＫＩ</t>
  </si>
  <si>
    <t>信越ポリマー</t>
  </si>
  <si>
    <t>東リ</t>
  </si>
  <si>
    <t>イトーキ</t>
  </si>
  <si>
    <t>任天堂</t>
  </si>
  <si>
    <t>三菱鉛筆</t>
  </si>
  <si>
    <t>松風</t>
  </si>
  <si>
    <t>タカラスタンダード</t>
  </si>
  <si>
    <t>コクヨ</t>
  </si>
  <si>
    <t>ナカバヤシ</t>
  </si>
  <si>
    <t>ニフコ</t>
  </si>
  <si>
    <t>グローブライド</t>
  </si>
  <si>
    <t>岡村製作所</t>
  </si>
  <si>
    <t>日本バルカー工業</t>
  </si>
  <si>
    <t>ＭＵＴＯＨホールディングス</t>
  </si>
  <si>
    <t>伊藤忠商事</t>
  </si>
  <si>
    <t>丸紅</t>
  </si>
  <si>
    <t>スクロール</t>
  </si>
  <si>
    <t>高島</t>
  </si>
  <si>
    <t>Ｆ＆Ａアクアホールディングス</t>
  </si>
  <si>
    <t>三陽商会</t>
  </si>
  <si>
    <t>長瀬産業</t>
  </si>
  <si>
    <t>ナイガイ</t>
  </si>
  <si>
    <t>蝶理</t>
  </si>
  <si>
    <t>豊田通商</t>
  </si>
  <si>
    <t>オンワードホールディングス</t>
  </si>
  <si>
    <t>三共生興</t>
  </si>
  <si>
    <t>兼松</t>
  </si>
  <si>
    <t>美津濃</t>
  </si>
  <si>
    <t>ツカモトコーポレーション</t>
  </si>
  <si>
    <t>ファミリーマート</t>
  </si>
  <si>
    <t>ルック</t>
  </si>
  <si>
    <t>三井物産</t>
  </si>
  <si>
    <t>日本紙パルプ商事</t>
  </si>
  <si>
    <t>東京エレクトロン</t>
  </si>
  <si>
    <t>日立ハイテクノロジーズ</t>
  </si>
  <si>
    <t>カメイ</t>
  </si>
  <si>
    <t>東都水産</t>
  </si>
  <si>
    <t>スターゼン</t>
  </si>
  <si>
    <t>セイコーホールディングス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</si>
  <si>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</si>
  <si>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</si>
  <si>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</si>
  <si>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</si>
  <si>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</si>
  <si>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</si>
  <si>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</si>
  <si>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</si>
  <si>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</si>
  <si>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</si>
  <si>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菱洋エレクトロ</t>
  </si>
  <si>
    <t>東京産業</t>
  </si>
  <si>
    <t>ユアサ商事</t>
  </si>
  <si>
    <t>神鋼商事</t>
  </si>
  <si>
    <t>阪和興業</t>
  </si>
  <si>
    <t>カナデン</t>
  </si>
  <si>
    <t>菱電商事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</si>
  <si>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</si>
  <si>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</si>
  <si>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</si>
  <si>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</si>
  <si>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</si>
  <si>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</si>
  <si>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</si>
  <si>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イワキ</t>
  </si>
  <si>
    <t>兼松エレクトロニクス</t>
  </si>
  <si>
    <t>三愛石油</t>
  </si>
  <si>
    <t>稲畑産業</t>
  </si>
  <si>
    <t>ＧＳＩクレオス</t>
  </si>
  <si>
    <t>明和産業</t>
  </si>
  <si>
    <t>ゴールドウイン</t>
  </si>
  <si>
    <t>ユニ・チャーム</t>
  </si>
  <si>
    <t>デサント</t>
  </si>
  <si>
    <t>ヤマトインターナショナル</t>
  </si>
  <si>
    <t>東邦ホールディングス</t>
  </si>
  <si>
    <t>サンゲツ</t>
  </si>
  <si>
    <t>ミツウロコグループホールディングス</t>
  </si>
  <si>
    <t>シナネン</t>
  </si>
  <si>
    <t>伊藤忠エネクス</t>
  </si>
  <si>
    <t>サンリオ</t>
  </si>
  <si>
    <t>サンワテクノス</t>
  </si>
  <si>
    <t>リョーサン</t>
  </si>
  <si>
    <t>新光商事</t>
  </si>
  <si>
    <t>トーホー</t>
  </si>
  <si>
    <t>三信電気</t>
  </si>
  <si>
    <t>東陽テクニカ</t>
  </si>
  <si>
    <t>モスフードサービス</t>
  </si>
  <si>
    <t>加賀電子</t>
  </si>
  <si>
    <t>三益半導体工業</t>
  </si>
  <si>
    <t>ソーダニッカ</t>
  </si>
  <si>
    <t>立花エレテック</t>
  </si>
  <si>
    <t>木曽路</t>
  </si>
  <si>
    <t>千趣会</t>
  </si>
  <si>
    <t>タカキュー</t>
  </si>
  <si>
    <t>ケーヨー</t>
  </si>
  <si>
    <t>アデランス</t>
  </si>
  <si>
    <t>上新電機</t>
  </si>
  <si>
    <t>日本瓦斯</t>
  </si>
  <si>
    <t>ベスト電器</t>
  </si>
  <si>
    <t>マルエツ</t>
  </si>
  <si>
    <t>ロイヤルホールディングス</t>
  </si>
  <si>
    <t>東天紅</t>
  </si>
  <si>
    <t>いなげや</t>
  </si>
  <si>
    <t>島忠</t>
  </si>
  <si>
    <t>チヨダ</t>
  </si>
  <si>
    <t>ライフコーポレーション</t>
  </si>
  <si>
    <t>カスミ</t>
  </si>
  <si>
    <t>リンガーハット</t>
  </si>
  <si>
    <t>さが美</t>
  </si>
  <si>
    <t>ＭｒＭａｘ</t>
  </si>
  <si>
    <t>テンアライド</t>
  </si>
  <si>
    <t>ＡＯＫＩホールディングス</t>
  </si>
  <si>
    <t>オークワ</t>
  </si>
  <si>
    <t>コメリ</t>
  </si>
  <si>
    <t>青山商事</t>
  </si>
  <si>
    <t>しまむら</t>
  </si>
  <si>
    <t>ＣＦＳコーポレーション</t>
  </si>
  <si>
    <t>高島屋</t>
  </si>
  <si>
    <t>松屋</t>
  </si>
  <si>
    <t>エイチ・ツー・オー　リテイリング</t>
  </si>
  <si>
    <t>丸栄</t>
  </si>
  <si>
    <t>ニッセンホールディングス</t>
  </si>
  <si>
    <t>パルコ</t>
  </si>
  <si>
    <t>丸井グループ</t>
  </si>
  <si>
    <t>クレディセゾン</t>
  </si>
  <si>
    <t>その他金融業</t>
  </si>
  <si>
    <t>原信ナルスホールディングス</t>
  </si>
  <si>
    <t>井筒屋</t>
  </si>
  <si>
    <t>ダイエー</t>
  </si>
  <si>
    <t>イズミヤ</t>
  </si>
  <si>
    <t>イオン</t>
  </si>
  <si>
    <t>ユニー</t>
  </si>
  <si>
    <t>イズミ</t>
  </si>
  <si>
    <t>東武ストア</t>
  </si>
  <si>
    <t>平和堂</t>
  </si>
  <si>
    <t>フジ</t>
  </si>
  <si>
    <t>ヤオコー</t>
  </si>
  <si>
    <t>ゼビオ</t>
  </si>
  <si>
    <t>ケーズホールディングス</t>
  </si>
  <si>
    <t>Ｐａｌｔａｃ</t>
  </si>
  <si>
    <t>Ｏｌｙｍｐｉｃ</t>
  </si>
  <si>
    <t>日産東京販売ホールディングス</t>
  </si>
  <si>
    <t>新生銀行</t>
  </si>
  <si>
    <t>あおぞら銀行</t>
  </si>
  <si>
    <t>三菱ＵＦＪ FG</t>
  </si>
  <si>
    <t>りそなHD</t>
  </si>
  <si>
    <t>中央三井トラスト・HD</t>
  </si>
  <si>
    <t>三井住友 FG</t>
  </si>
  <si>
    <t>第四銀行</t>
  </si>
  <si>
    <t>北越銀行</t>
  </si>
  <si>
    <t>西日本シティ銀行</t>
  </si>
  <si>
    <t>千葉銀行</t>
  </si>
  <si>
    <t>横浜銀行</t>
  </si>
  <si>
    <t>常陽銀行</t>
  </si>
  <si>
    <t>群馬銀行</t>
  </si>
  <si>
    <t>武蔵野銀行</t>
  </si>
  <si>
    <t>千葉興業銀行</t>
  </si>
  <si>
    <t>筑波銀行</t>
  </si>
  <si>
    <t>東京都民銀行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</si>
  <si>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</si>
  <si>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</si>
  <si>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</si>
  <si>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</si>
  <si>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</si>
  <si>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</si>
  <si>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</si>
  <si>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</si>
  <si>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 FG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</si>
  <si>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</si>
  <si>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</si>
  <si>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</si>
  <si>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</si>
  <si>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</si>
  <si>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</si>
  <si>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</si>
  <si>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</si>
  <si>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</si>
  <si>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滋賀銀行</t>
  </si>
  <si>
    <t>南都銀行</t>
  </si>
  <si>
    <t>百五銀行</t>
  </si>
  <si>
    <t>京都銀行</t>
  </si>
  <si>
    <t>三重銀行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</si>
  <si>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</si>
  <si>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</si>
  <si>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</si>
  <si>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</si>
  <si>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</si>
  <si>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</si>
  <si>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</si>
  <si>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</si>
  <si>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</si>
  <si>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鹿児島銀行</t>
  </si>
  <si>
    <t>大分銀行</t>
  </si>
  <si>
    <t>宮崎銀行</t>
  </si>
  <si>
    <t>肥後銀行</t>
  </si>
  <si>
    <t>佐賀銀行</t>
  </si>
  <si>
    <t>十八銀行</t>
  </si>
  <si>
    <t>沖縄銀行</t>
  </si>
  <si>
    <t>琉球銀行</t>
  </si>
  <si>
    <t>八千代銀行</t>
  </si>
  <si>
    <t>セブン銀行</t>
  </si>
  <si>
    <t>みずほ FG</t>
  </si>
  <si>
    <t>紀陽ホールディングス</t>
  </si>
  <si>
    <t>山口フィナンシャルグループ</t>
  </si>
  <si>
    <t>信金中央金庫</t>
  </si>
  <si>
    <t>-</t>
  </si>
  <si>
    <t>アクリーティブ</t>
  </si>
  <si>
    <t>芙蓉総合リース</t>
  </si>
  <si>
    <t>興銀リース</t>
  </si>
  <si>
    <t>東京センチュリーリース</t>
  </si>
  <si>
    <t>ＳＢＩホールディングス</t>
  </si>
  <si>
    <t>日本証券金融</t>
  </si>
  <si>
    <t>大阪証券金融</t>
  </si>
  <si>
    <t>アイフル</t>
  </si>
  <si>
    <t>日本アジア投資</t>
  </si>
  <si>
    <t>ポケットカード</t>
  </si>
  <si>
    <t>長野銀行</t>
  </si>
  <si>
    <t>名古屋銀行</t>
  </si>
  <si>
    <t>北洋銀行</t>
  </si>
  <si>
    <t>愛知銀行</t>
  </si>
  <si>
    <t>第三銀行</t>
  </si>
  <si>
    <t>中京銀行</t>
  </si>
  <si>
    <t>東日本銀行</t>
  </si>
  <si>
    <t>大光銀行</t>
  </si>
  <si>
    <t>愛媛銀行</t>
  </si>
  <si>
    <t>トマト銀行</t>
  </si>
  <si>
    <t>みなと銀行</t>
  </si>
  <si>
    <t>京葉銀行</t>
  </si>
  <si>
    <t>関西アーバン銀行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</si>
  <si>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</si>
  <si>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</si>
  <si>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</si>
  <si>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</si>
  <si>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</si>
  <si>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</si>
  <si>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イオンクレジットサービス</t>
  </si>
  <si>
    <t>アコム</t>
  </si>
  <si>
    <t>ジャックス</t>
  </si>
  <si>
    <t>オリエントコーポレーション</t>
  </si>
  <si>
    <t>日立キャピタル</t>
  </si>
  <si>
    <t>オリックス</t>
  </si>
  <si>
    <t>三菱ＵＦＪリース</t>
  </si>
  <si>
    <t>ジャフコ</t>
  </si>
  <si>
    <t>トモニホールディングス</t>
  </si>
  <si>
    <t>大和証券グループ本社</t>
  </si>
  <si>
    <t>野村HD</t>
  </si>
  <si>
    <t>証券、商品先物</t>
  </si>
  <si>
    <t>岡三証券グループ</t>
  </si>
  <si>
    <t>丸三証券</t>
  </si>
  <si>
    <t>東洋証券</t>
  </si>
  <si>
    <t>東海東京フィナンシャル・ホールディングス</t>
  </si>
  <si>
    <t>光世証券</t>
  </si>
  <si>
    <t>水戸証券</t>
  </si>
  <si>
    <t>いちよし証券</t>
  </si>
  <si>
    <t>松井証券</t>
  </si>
  <si>
    <t>ＮＫＳＪホールディングス</t>
  </si>
  <si>
    <t>保険業</t>
  </si>
  <si>
    <t>だいこう証券ビジネス</t>
  </si>
  <si>
    <t>マネックスグループ</t>
  </si>
  <si>
    <t>カブドットコム証券</t>
  </si>
  <si>
    <t>極東証券</t>
  </si>
  <si>
    <t>岩井コスモホールディングス</t>
  </si>
  <si>
    <t>フィデアホールディングス</t>
  </si>
  <si>
    <t>池田泉州ホールディングス</t>
  </si>
  <si>
    <t>ＭＳ＆ＡＤインシュアランスグループホールディングス</t>
  </si>
  <si>
    <t>ソニーフィナンシャルHD</t>
  </si>
  <si>
    <t>小林洋行</t>
  </si>
  <si>
    <t>第一生命保険</t>
  </si>
  <si>
    <t>東京海上HD</t>
  </si>
  <si>
    <t>アサックス</t>
  </si>
  <si>
    <t>ＮＥＣキャピタルソリューション</t>
  </si>
  <si>
    <t>Ｔ＆ＤHD</t>
  </si>
  <si>
    <t>三井不動産</t>
  </si>
  <si>
    <t>三菱地所</t>
  </si>
  <si>
    <t>平和不動産</t>
  </si>
  <si>
    <t>東京建物</t>
  </si>
  <si>
    <t>ダイビル</t>
  </si>
  <si>
    <t>東急不動産</t>
  </si>
  <si>
    <t>京阪神ビルディング</t>
  </si>
  <si>
    <t>住友不動産</t>
  </si>
  <si>
    <t>東宝不動産</t>
  </si>
  <si>
    <t>太平洋興発</t>
  </si>
  <si>
    <t>大京</t>
  </si>
  <si>
    <t>テーオーシー</t>
  </si>
  <si>
    <t>東京楽天地</t>
  </si>
  <si>
    <t>レオパレス２１</t>
  </si>
  <si>
    <t>フジ住宅</t>
  </si>
  <si>
    <t>空港施設</t>
  </si>
  <si>
    <t>明和地所</t>
  </si>
  <si>
    <t>住友不動産販売</t>
  </si>
  <si>
    <t>ゴールドクレスト</t>
  </si>
  <si>
    <t>東栄住宅</t>
  </si>
  <si>
    <t>リロ・ホールディング</t>
  </si>
  <si>
    <t>日本エスリード</t>
  </si>
  <si>
    <t>東急リバブル</t>
  </si>
  <si>
    <t>飯田産業</t>
  </si>
  <si>
    <t>日神不動産</t>
  </si>
  <si>
    <t>アーネストワン</t>
  </si>
  <si>
    <t>タカラレーベン</t>
  </si>
  <si>
    <t>サンヨーハウジング名古屋</t>
  </si>
  <si>
    <t>イオンモール</t>
  </si>
  <si>
    <t>フージャースコーポレーション</t>
  </si>
  <si>
    <t>タクトホーム</t>
  </si>
  <si>
    <t>ランド</t>
  </si>
  <si>
    <t>トーセイ</t>
  </si>
  <si>
    <t>エヌ・ティ・ティ都市開発</t>
  </si>
  <si>
    <t>サンフロンティア不動産</t>
  </si>
  <si>
    <t>ランドビジネス</t>
  </si>
  <si>
    <t>グランディハウス</t>
  </si>
  <si>
    <t>東武鉄道</t>
  </si>
  <si>
    <t>陸運業</t>
  </si>
  <si>
    <t>相鉄ホールディングス</t>
  </si>
  <si>
    <t>東京急行電鉄</t>
  </si>
  <si>
    <t>京浜急行電鉄</t>
  </si>
  <si>
    <t>小田急電鉄</t>
  </si>
  <si>
    <t>京王電鉄</t>
  </si>
  <si>
    <t>京成電鉄</t>
  </si>
  <si>
    <t>富士急行</t>
  </si>
  <si>
    <t>新京成電鉄</t>
  </si>
  <si>
    <t>東日本旅客鉄道</t>
  </si>
  <si>
    <t>西日本旅客鉄道</t>
  </si>
  <si>
    <t>東海旅客鉄道</t>
  </si>
  <si>
    <t>西日本鉄道</t>
  </si>
  <si>
    <t>ハマキョウレックス</t>
  </si>
  <si>
    <t>サカイ引越センター</t>
  </si>
  <si>
    <t>近畿日本鉄道</t>
  </si>
  <si>
    <t>阪急阪神ホールディングス</t>
  </si>
  <si>
    <t>南海電気鉄道</t>
  </si>
  <si>
    <t>京阪電気鉄道</t>
  </si>
  <si>
    <t>名糖運輸</t>
  </si>
  <si>
    <t>名古屋鉄道</t>
  </si>
  <si>
    <t>日本通運</t>
  </si>
  <si>
    <t>ヤマトHD</t>
  </si>
  <si>
    <t>山九</t>
  </si>
  <si>
    <t>日新</t>
  </si>
  <si>
    <t>倉庫・運輸関連業</t>
  </si>
  <si>
    <t>丸運</t>
  </si>
  <si>
    <t>丸全昭和運輸</t>
  </si>
  <si>
    <t>センコー</t>
  </si>
  <si>
    <t>トナミホールディングス</t>
  </si>
  <si>
    <t>日本梱包運輸倉庫</t>
  </si>
  <si>
    <t>日本石油輸送</t>
  </si>
  <si>
    <t>福山通運</t>
  </si>
  <si>
    <t>セイノーホールディングス</t>
  </si>
  <si>
    <t>神奈川中央交通</t>
  </si>
  <si>
    <t>日立物流</t>
  </si>
  <si>
    <t>日本郵船</t>
  </si>
  <si>
    <t>海運業</t>
  </si>
  <si>
    <t>商船三井</t>
  </si>
  <si>
    <t>川崎汽船</t>
  </si>
  <si>
    <t>ＮＳユナイテッド海運</t>
  </si>
  <si>
    <t>乾　汽船</t>
  </si>
  <si>
    <t>明治海運</t>
  </si>
  <si>
    <t>飯野海運</t>
  </si>
  <si>
    <t>共栄タンカー</t>
  </si>
  <si>
    <t>第一中央汽船</t>
  </si>
  <si>
    <t>日本航空</t>
  </si>
  <si>
    <t>空運業</t>
  </si>
  <si>
    <t>全日本空輸</t>
  </si>
  <si>
    <t>パスコ</t>
  </si>
  <si>
    <t>三菱倉庫</t>
  </si>
  <si>
    <t>三井倉庫</t>
  </si>
  <si>
    <t>住友倉庫</t>
  </si>
  <si>
    <t>澁澤倉庫</t>
  </si>
  <si>
    <t>ヤマタネ</t>
  </si>
  <si>
    <t>東陽倉庫</t>
  </si>
  <si>
    <t>日本トランスシティ</t>
  </si>
  <si>
    <t>ケイヒン</t>
  </si>
  <si>
    <t>安田倉庫</t>
  </si>
  <si>
    <t>東洋埠頭</t>
  </si>
  <si>
    <t>宇徳</t>
  </si>
  <si>
    <t>上組</t>
  </si>
  <si>
    <t>サンリツ</t>
  </si>
  <si>
    <t>キムラユニティー</t>
  </si>
  <si>
    <t>キユーソー流通システム</t>
  </si>
  <si>
    <t>郵船ロジスティクス</t>
  </si>
  <si>
    <t>近鉄エクスプレス</t>
  </si>
  <si>
    <t>東海運</t>
  </si>
  <si>
    <t>エーアイテイー</t>
  </si>
  <si>
    <t>東京放送ホールディングス</t>
  </si>
  <si>
    <t>日本テレビホールディングス</t>
  </si>
  <si>
    <t>テレビ朝日</t>
  </si>
  <si>
    <t>スカパーＪＳＡＴHD</t>
  </si>
  <si>
    <t>テレビ東京ホールディングス</t>
  </si>
  <si>
    <t>アイ・ティー・シーネットワーク</t>
  </si>
  <si>
    <t>イー・アクセス</t>
  </si>
  <si>
    <t>ＮＥＣモバイリング</t>
  </si>
  <si>
    <t>日本電信電話</t>
  </si>
  <si>
    <t>ＫＤＤＩ</t>
  </si>
  <si>
    <t>光通信</t>
  </si>
  <si>
    <t>エヌ・ティ・ティ・ドコモ</t>
  </si>
  <si>
    <t>ＮＴＴドコモ</t>
  </si>
  <si>
    <t>ＧＭＯインターネット</t>
  </si>
  <si>
    <t>学研ホールディングス</t>
  </si>
  <si>
    <t>ゼンリン</t>
  </si>
  <si>
    <t>昭文社</t>
  </si>
  <si>
    <t>角川グループホールディングス</t>
  </si>
  <si>
    <t>インプレスホールディングス</t>
  </si>
  <si>
    <t>東京電力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</si>
  <si>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</si>
  <si>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</si>
  <si>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</si>
  <si>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</si>
  <si>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</si>
  <si>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</si>
  <si>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</si>
  <si>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</si>
  <si>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</si>
  <si>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</si>
  <si>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</si>
  <si>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東京瓦斯</t>
  </si>
  <si>
    <t>大阪瓦斯</t>
  </si>
  <si>
    <t>東邦瓦斯</t>
  </si>
  <si>
    <t>北海道瓦斯</t>
  </si>
  <si>
    <t>西部瓦斯</t>
  </si>
  <si>
    <t>静岡瓦斯</t>
  </si>
  <si>
    <t>アイネット</t>
  </si>
  <si>
    <t>松竹</t>
  </si>
  <si>
    <t>東宝</t>
  </si>
  <si>
    <t>エイチ・アイ・エス</t>
  </si>
  <si>
    <t>東映</t>
  </si>
  <si>
    <t>ＡＯＩ　Ｐｒｏ．</t>
  </si>
  <si>
    <t>ＮＴＴデータ</t>
  </si>
  <si>
    <t>共立メンテナンス</t>
  </si>
  <si>
    <t>イチネンホールディングス</t>
  </si>
  <si>
    <t>建設技術研究所</t>
  </si>
  <si>
    <t>スペース</t>
  </si>
  <si>
    <t>アインファーマシーズ</t>
  </si>
  <si>
    <t>燦ホールディングス</t>
  </si>
  <si>
    <t>スバル興業</t>
  </si>
  <si>
    <t>東京テアトル</t>
  </si>
  <si>
    <t>よみうりランド</t>
  </si>
  <si>
    <t>東京都競馬</t>
  </si>
  <si>
    <t>常磐興産</t>
  </si>
  <si>
    <t>カナモト</t>
  </si>
  <si>
    <t>東京ドーム</t>
  </si>
  <si>
    <t>ＤＴＳ</t>
  </si>
  <si>
    <t>スクウェア・エニックス・ホールディングス</t>
  </si>
  <si>
    <t>シーイーシー</t>
  </si>
  <si>
    <t>カプコン</t>
  </si>
  <si>
    <t>アゴーラ・ホスピタリティー・グループ</t>
  </si>
  <si>
    <t>日本空港ビルデング</t>
  </si>
  <si>
    <t>トランス・コスモス</t>
  </si>
  <si>
    <t>乃村工藝社</t>
  </si>
  <si>
    <t>ジャステック</t>
  </si>
  <si>
    <t>ＳＣＳＫ</t>
  </si>
  <si>
    <t>藤田観光</t>
  </si>
  <si>
    <t>近畿日本ツーリスト</t>
  </si>
  <si>
    <t>日本管財</t>
  </si>
  <si>
    <t>トーカイ</t>
  </si>
  <si>
    <t>白洋舎</t>
  </si>
  <si>
    <t>セコム</t>
  </si>
  <si>
    <t>日本システムウエア</t>
  </si>
  <si>
    <t>セントラル警備保障</t>
  </si>
  <si>
    <t>アイネス</t>
  </si>
  <si>
    <t>丹青社</t>
  </si>
  <si>
    <t>メイテック</t>
  </si>
  <si>
    <t>ＴＫＣ</t>
  </si>
  <si>
    <t>アサツー　ディ・ケイ</t>
  </si>
  <si>
    <t>富士ソフト</t>
  </si>
  <si>
    <t>応用地質</t>
  </si>
  <si>
    <t>船井総合研究所</t>
  </si>
  <si>
    <t>ＮＳＤ</t>
  </si>
  <si>
    <t>進学会</t>
  </si>
  <si>
    <t>丸紅建材リース</t>
  </si>
  <si>
    <t>コナミ</t>
  </si>
  <si>
    <t>ベネッセホールディングス</t>
  </si>
  <si>
    <t>イオンディライト</t>
  </si>
  <si>
    <t>ナック</t>
  </si>
  <si>
    <t>福井コンピュータホールディングス</t>
  </si>
  <si>
    <t>ニチイ学館</t>
  </si>
  <si>
    <t>ダイセキ</t>
  </si>
  <si>
    <t>ステップ</t>
  </si>
  <si>
    <t>日鐵商事</t>
  </si>
  <si>
    <t>元気寿司</t>
  </si>
  <si>
    <t>トラスコ中山</t>
  </si>
  <si>
    <t>ヤマダ電機</t>
  </si>
  <si>
    <t>オートバックスセブン</t>
  </si>
  <si>
    <t>アークランドサカモト</t>
  </si>
  <si>
    <t>ニトリホールディングス</t>
  </si>
  <si>
    <t>グルメ杵屋</t>
  </si>
  <si>
    <t>愛眼</t>
  </si>
  <si>
    <t>吉野家ホールディングス</t>
  </si>
  <si>
    <t>加藤産業</t>
  </si>
  <si>
    <t>イノテック</t>
  </si>
  <si>
    <t>イエローハット</t>
  </si>
  <si>
    <t>富士エレクトロニクス</t>
  </si>
  <si>
    <t>松屋フーズ</t>
  </si>
  <si>
    <t>ＪＢＣＣホールディングス</t>
  </si>
  <si>
    <t>ＪＫホールディングス</t>
  </si>
  <si>
    <t>サガミチェーン</t>
  </si>
  <si>
    <t>日伝</t>
  </si>
  <si>
    <t>ミロク情報サービス</t>
  </si>
  <si>
    <t>北沢産業</t>
  </si>
  <si>
    <t>杉本商事</t>
  </si>
  <si>
    <t>因幡電機産業</t>
  </si>
  <si>
    <t>住金物産</t>
  </si>
  <si>
    <t>プレナス</t>
  </si>
  <si>
    <t>ミニストップ</t>
  </si>
  <si>
    <t>アークス</t>
  </si>
  <si>
    <t>バロー</t>
  </si>
  <si>
    <t>バイテック</t>
  </si>
  <si>
    <t>ミスミグループ本社</t>
  </si>
  <si>
    <t>江守商事</t>
  </si>
  <si>
    <t>アルテック</t>
  </si>
  <si>
    <t>ベルク</t>
  </si>
  <si>
    <t>大庄</t>
  </si>
  <si>
    <t>タキヒヨー</t>
  </si>
  <si>
    <t>ファーストリテイリング</t>
  </si>
  <si>
    <t>ソフトバンク</t>
  </si>
  <si>
    <t>スズケン</t>
  </si>
  <si>
    <t>サンドラッグ</t>
  </si>
  <si>
    <t>東京デリカ</t>
  </si>
  <si>
    <t>ジェコス</t>
  </si>
  <si>
    <t>ヤマザワ</t>
  </si>
  <si>
    <t>やまや</t>
  </si>
  <si>
    <t>ベルーナ</t>
  </si>
  <si>
    <t>２２５投信</t>
    <rPh sb="3" eb="5">
      <t>トウシン</t>
    </rPh>
    <phoneticPr fontId="5"/>
  </si>
  <si>
    <t>日経平均レバレッジ</t>
    <rPh sb="0" eb="4">
      <t>ニッケイ</t>
    </rPh>
    <phoneticPr fontId="5"/>
  </si>
</sst>
</file>

<file path=xl/styles.xml><?xml version="1.0" encoding="utf-8"?>
<styleSheet xmlns="http://schemas.openxmlformats.org/spreadsheetml/2006/main">
  <numFmts count="8">
    <numFmt numFmtId="6" formatCode="&quot;¥&quot;#,##0;[Red]&quot;¥&quot;\-#,##0"/>
    <numFmt numFmtId="176" formatCode="#,##0.0;[Red]\-#,##0.0"/>
    <numFmt numFmtId="177" formatCode="0_);[Red]\(0\)"/>
    <numFmt numFmtId="178" formatCode="0.0_);[Red]\(0.0\)"/>
    <numFmt numFmtId="179" formatCode="0.0%"/>
    <numFmt numFmtId="180" formatCode="0.00_);[Red]\(0.00\)"/>
    <numFmt numFmtId="181" formatCode="0.00%;[Red]\-0.00%"/>
    <numFmt numFmtId="182" formatCode="0_ 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3" applyAlignment="1">
      <alignment horizontal="center" vertical="center"/>
    </xf>
    <xf numFmtId="38" fontId="2" fillId="0" borderId="0" xfId="5" applyFont="1" applyAlignment="1">
      <alignment horizontal="center"/>
    </xf>
    <xf numFmtId="0" fontId="2" fillId="4" borderId="1" xfId="3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3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4" borderId="1" xfId="5" applyNumberFormat="1" applyFont="1" applyFill="1" applyBorder="1" applyAlignment="1">
      <alignment horizontal="center"/>
    </xf>
    <xf numFmtId="38" fontId="2" fillId="4" borderId="1" xfId="1" applyFont="1" applyFill="1" applyBorder="1" applyAlignment="1">
      <alignment horizontal="center"/>
    </xf>
    <xf numFmtId="38" fontId="0" fillId="0" borderId="0" xfId="1" applyFont="1" applyAlignment="1">
      <alignment horizontal="center" vertical="center"/>
    </xf>
    <xf numFmtId="10" fontId="2" fillId="0" borderId="0" xfId="4" applyNumberFormat="1" applyFont="1" applyAlignment="1">
      <alignment horizontal="center"/>
    </xf>
    <xf numFmtId="38" fontId="2" fillId="0" borderId="2" xfId="5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14" fontId="2" fillId="5" borderId="1" xfId="5" applyNumberFormat="1" applyFont="1" applyFill="1" applyBorder="1" applyAlignment="1">
      <alignment horizontal="center"/>
    </xf>
    <xf numFmtId="38" fontId="2" fillId="5" borderId="1" xfId="1" applyFont="1" applyFill="1" applyBorder="1" applyAlignment="1">
      <alignment horizontal="center"/>
    </xf>
    <xf numFmtId="38" fontId="0" fillId="3" borderId="1" xfId="1" applyFont="1" applyFill="1" applyBorder="1" applyAlignment="1">
      <alignment horizontal="center" vertical="center"/>
    </xf>
    <xf numFmtId="38" fontId="0" fillId="6" borderId="1" xfId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1" xfId="3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7" borderId="7" xfId="1" applyFont="1" applyFill="1" applyBorder="1" applyAlignment="1">
      <alignment horizontal="center" vertical="center"/>
    </xf>
    <xf numFmtId="10" fontId="0" fillId="7" borderId="9" xfId="2" applyNumberFormat="1" applyFont="1" applyFill="1" applyBorder="1" applyAlignment="1">
      <alignment horizontal="center" vertical="center"/>
    </xf>
    <xf numFmtId="176" fontId="0" fillId="7" borderId="9" xfId="1" applyNumberFormat="1" applyFont="1" applyFill="1" applyBorder="1" applyAlignment="1">
      <alignment horizontal="center" vertical="center"/>
    </xf>
    <xf numFmtId="38" fontId="0" fillId="7" borderId="9" xfId="1" applyFont="1" applyFill="1" applyBorder="1" applyAlignment="1">
      <alignment horizontal="center" vertical="center"/>
    </xf>
    <xf numFmtId="10" fontId="0" fillId="7" borderId="11" xfId="2" applyNumberFormat="1" applyFont="1" applyFill="1" applyBorder="1" applyAlignment="1">
      <alignment horizontal="center" vertical="center"/>
    </xf>
    <xf numFmtId="38" fontId="0" fillId="0" borderId="1" xfId="5" applyFont="1" applyFill="1" applyBorder="1" applyAlignment="1"/>
    <xf numFmtId="38" fontId="0" fillId="0" borderId="1" xfId="5" applyFont="1" applyBorder="1" applyAlignment="1"/>
    <xf numFmtId="38" fontId="0" fillId="0" borderId="2" xfId="5" applyFont="1" applyBorder="1" applyAlignment="1"/>
    <xf numFmtId="14" fontId="0" fillId="0" borderId="1" xfId="5" applyNumberFormat="1" applyFont="1" applyBorder="1" applyAlignment="1"/>
    <xf numFmtId="0" fontId="0" fillId="0" borderId="1" xfId="5" applyNumberFormat="1" applyFont="1" applyBorder="1" applyAlignment="1"/>
    <xf numFmtId="0" fontId="0" fillId="0" borderId="12" xfId="0" applyBorder="1" applyAlignment="1">
      <alignment horizontal="center" vertical="center"/>
    </xf>
    <xf numFmtId="179" fontId="0" fillId="0" borderId="0" xfId="2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1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3" applyBorder="1">
      <alignment vertical="center"/>
    </xf>
    <xf numFmtId="38" fontId="2" fillId="0" borderId="1" xfId="3" applyNumberFormat="1" applyBorder="1">
      <alignment vertical="center"/>
    </xf>
    <xf numFmtId="10" fontId="2" fillId="0" borderId="1" xfId="2" applyNumberFormat="1" applyFont="1" applyBorder="1">
      <alignment vertical="center"/>
    </xf>
    <xf numFmtId="178" fontId="2" fillId="0" borderId="1" xfId="2" applyNumberFormat="1" applyFont="1" applyBorder="1">
      <alignment vertical="center"/>
    </xf>
    <xf numFmtId="0" fontId="0" fillId="0" borderId="1" xfId="0" applyBorder="1">
      <alignment vertical="center"/>
    </xf>
    <xf numFmtId="9" fontId="2" fillId="0" borderId="1" xfId="2" applyFont="1" applyBorder="1">
      <alignment vertical="center"/>
    </xf>
    <xf numFmtId="179" fontId="2" fillId="0" borderId="1" xfId="2" applyNumberFormat="1" applyFont="1" applyBorder="1">
      <alignment vertical="center"/>
    </xf>
    <xf numFmtId="180" fontId="2" fillId="0" borderId="1" xfId="2" applyNumberFormat="1" applyFont="1" applyBorder="1">
      <alignment vertical="center"/>
    </xf>
    <xf numFmtId="0" fontId="2" fillId="0" borderId="14" xfId="3" applyBorder="1">
      <alignment vertical="center"/>
    </xf>
    <xf numFmtId="38" fontId="2" fillId="0" borderId="14" xfId="3" applyNumberFormat="1" applyBorder="1">
      <alignment vertical="center"/>
    </xf>
    <xf numFmtId="10" fontId="2" fillId="0" borderId="14" xfId="2" applyNumberFormat="1" applyFont="1" applyBorder="1">
      <alignment vertical="center"/>
    </xf>
    <xf numFmtId="178" fontId="2" fillId="0" borderId="14" xfId="2" applyNumberFormat="1" applyFont="1" applyBorder="1">
      <alignment vertical="center"/>
    </xf>
    <xf numFmtId="179" fontId="2" fillId="0" borderId="14" xfId="2" applyNumberFormat="1" applyFont="1" applyBorder="1">
      <alignment vertical="center"/>
    </xf>
    <xf numFmtId="180" fontId="2" fillId="0" borderId="14" xfId="2" applyNumberFormat="1" applyFont="1" applyBorder="1">
      <alignment vertical="center"/>
    </xf>
    <xf numFmtId="0" fontId="2" fillId="0" borderId="13" xfId="3" applyFill="1" applyBorder="1">
      <alignment vertical="center"/>
    </xf>
    <xf numFmtId="38" fontId="0" fillId="0" borderId="13" xfId="0" applyNumberFormat="1" applyBorder="1">
      <alignment vertical="center"/>
    </xf>
    <xf numFmtId="10" fontId="0" fillId="0" borderId="13" xfId="0" applyNumberFormat="1" applyBorder="1">
      <alignment vertical="center"/>
    </xf>
    <xf numFmtId="178" fontId="2" fillId="0" borderId="13" xfId="2" applyNumberFormat="1" applyFont="1" applyBorder="1">
      <alignment vertical="center"/>
    </xf>
    <xf numFmtId="177" fontId="0" fillId="0" borderId="13" xfId="0" applyNumberFormat="1" applyBorder="1">
      <alignment vertical="center"/>
    </xf>
    <xf numFmtId="179" fontId="0" fillId="0" borderId="13" xfId="0" applyNumberFormat="1" applyBorder="1">
      <alignment vertical="center"/>
    </xf>
    <xf numFmtId="180" fontId="0" fillId="0" borderId="13" xfId="0" applyNumberFormat="1" applyBorder="1">
      <alignment vertical="center"/>
    </xf>
    <xf numFmtId="38" fontId="2" fillId="4" borderId="1" xfId="5" applyFont="1" applyFill="1" applyBorder="1" applyAlignment="1">
      <alignment horizontal="center"/>
    </xf>
    <xf numFmtId="38" fontId="2" fillId="5" borderId="1" xfId="5" applyFont="1" applyFill="1" applyBorder="1" applyAlignment="1">
      <alignment horizontal="center"/>
    </xf>
    <xf numFmtId="0" fontId="2" fillId="0" borderId="1" xfId="3" applyFill="1" applyBorder="1">
      <alignment vertical="center"/>
    </xf>
    <xf numFmtId="0" fontId="2" fillId="0" borderId="0" xfId="3">
      <alignment vertical="center"/>
    </xf>
    <xf numFmtId="181" fontId="0" fillId="0" borderId="1" xfId="2" applyNumberFormat="1" applyFont="1" applyBorder="1" applyAlignment="1">
      <alignment horizontal="center" vertical="center"/>
    </xf>
    <xf numFmtId="38" fontId="2" fillId="4" borderId="1" xfId="5" applyFont="1" applyFill="1" applyBorder="1" applyAlignment="1">
      <alignment horizontal="center"/>
    </xf>
    <xf numFmtId="38" fontId="2" fillId="5" borderId="1" xfId="5" applyFont="1" applyFill="1" applyBorder="1" applyAlignment="1">
      <alignment horizontal="center"/>
    </xf>
    <xf numFmtId="182" fontId="0" fillId="3" borderId="1" xfId="2" applyNumberFormat="1" applyFont="1" applyFill="1" applyBorder="1" applyAlignment="1">
      <alignment horizontal="center" vertical="center"/>
    </xf>
    <xf numFmtId="3" fontId="0" fillId="3" borderId="1" xfId="2" applyNumberFormat="1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8" fontId="2" fillId="4" borderId="1" xfId="5" applyFont="1" applyFill="1" applyBorder="1" applyAlignment="1">
      <alignment horizontal="center"/>
    </xf>
    <xf numFmtId="38" fontId="2" fillId="5" borderId="1" xfId="5" applyFont="1" applyFill="1" applyBorder="1" applyAlignment="1">
      <alignment horizontal="center"/>
    </xf>
  </cellXfs>
  <cellStyles count="7">
    <cellStyle name="パーセント" xfId="2" builtinId="5"/>
    <cellStyle name="パーセント 2" xfId="4"/>
    <cellStyle name="桁区切り" xfId="1" builtinId="6"/>
    <cellStyle name="桁区切り 2" xfId="5"/>
    <cellStyle name="通貨 2" xf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CC"/>
      <color rgb="FFFF6699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J32" sqref="J32"/>
    </sheetView>
  </sheetViews>
  <sheetFormatPr defaultRowHeight="13.5"/>
  <cols>
    <col min="1" max="1" width="15.625" bestFit="1" customWidth="1"/>
    <col min="14" max="14" width="15.625" bestFit="1" customWidth="1"/>
    <col min="15" max="15" width="10" bestFit="1" customWidth="1"/>
  </cols>
  <sheetData>
    <row r="1" spans="1:15">
      <c r="A1" s="47"/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55" t="s">
        <v>11</v>
      </c>
      <c r="N1" s="47"/>
      <c r="O1" s="61" t="s">
        <v>48</v>
      </c>
    </row>
    <row r="2" spans="1:15">
      <c r="A2" s="46" t="s">
        <v>39</v>
      </c>
      <c r="B2" s="48" t="e">
        <f>'１月'!H68</f>
        <v>#VALUE!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56"/>
      <c r="N2" s="46" t="s">
        <v>39</v>
      </c>
      <c r="O2" s="62" t="e">
        <f>SUM(B2:M3)</f>
        <v>#VALUE!</v>
      </c>
    </row>
    <row r="3" spans="1:15">
      <c r="A3" s="46" t="s">
        <v>31</v>
      </c>
      <c r="B3" s="48" t="e">
        <f>'１月'!H69</f>
        <v>#VALUE!</v>
      </c>
      <c r="C3" s="48"/>
      <c r="D3" s="48"/>
      <c r="E3" s="49"/>
      <c r="F3" s="49"/>
      <c r="G3" s="49"/>
      <c r="H3" s="49"/>
      <c r="I3" s="49"/>
      <c r="J3" s="49"/>
      <c r="K3" s="49"/>
      <c r="L3" s="49"/>
      <c r="M3" s="57"/>
      <c r="N3" s="46" t="s">
        <v>31</v>
      </c>
      <c r="O3" s="63" t="e">
        <f>AVERAGE(B3:M3)</f>
        <v>#VALUE!</v>
      </c>
    </row>
    <row r="4" spans="1:15">
      <c r="A4" s="46" t="s">
        <v>32</v>
      </c>
      <c r="B4" s="48" t="e">
        <f>'１月'!H70</f>
        <v>#DIV/0!</v>
      </c>
      <c r="C4" s="48"/>
      <c r="D4" s="48"/>
      <c r="E4" s="49"/>
      <c r="F4" s="49"/>
      <c r="G4" s="49"/>
      <c r="H4" s="49"/>
      <c r="I4" s="49"/>
      <c r="J4" s="49"/>
      <c r="K4" s="49"/>
      <c r="L4" s="49"/>
      <c r="M4" s="57"/>
      <c r="N4" s="46" t="s">
        <v>32</v>
      </c>
      <c r="O4" s="63" t="e">
        <f>AVERAGE(B4:M4)</f>
        <v>#DIV/0!</v>
      </c>
    </row>
    <row r="5" spans="1:15">
      <c r="A5" s="46" t="s">
        <v>33</v>
      </c>
      <c r="B5" s="48" t="e">
        <f>'１月'!H71</f>
        <v>#DIV/0!</v>
      </c>
      <c r="C5" s="48"/>
      <c r="D5" s="48"/>
      <c r="E5" s="50"/>
      <c r="F5" s="50"/>
      <c r="G5" s="50"/>
      <c r="H5" s="50"/>
      <c r="I5" s="50"/>
      <c r="J5" s="50"/>
      <c r="K5" s="50"/>
      <c r="L5" s="50"/>
      <c r="M5" s="58"/>
      <c r="N5" s="46" t="s">
        <v>33</v>
      </c>
      <c r="O5" s="64" t="e">
        <f>AVERAGE(B5:M5)</f>
        <v>#DIV/0!</v>
      </c>
    </row>
    <row r="6" spans="1:15">
      <c r="A6" s="46" t="s">
        <v>34</v>
      </c>
      <c r="B6" s="48" t="e">
        <f>'１月'!H72</f>
        <v>#DIV/0!</v>
      </c>
      <c r="C6" s="48"/>
      <c r="D6" s="48"/>
      <c r="E6" s="51"/>
      <c r="F6" s="51"/>
      <c r="G6" s="51"/>
      <c r="H6" s="51"/>
      <c r="I6" s="51"/>
      <c r="J6" s="48"/>
      <c r="K6" s="48"/>
      <c r="L6" s="48"/>
      <c r="M6" s="56"/>
      <c r="N6" s="46" t="s">
        <v>34</v>
      </c>
      <c r="O6" s="65" t="e">
        <f>AVERAGE(B6:M6)</f>
        <v>#DIV/0!</v>
      </c>
    </row>
    <row r="7" spans="1:15">
      <c r="A7" s="46" t="s">
        <v>37</v>
      </c>
      <c r="B7" s="48" t="e">
        <f>'１月'!H73</f>
        <v>#DIV/0!</v>
      </c>
      <c r="C7" s="48"/>
      <c r="D7" s="48"/>
      <c r="E7" s="49"/>
      <c r="F7" s="49"/>
      <c r="G7" s="49"/>
      <c r="H7" s="49"/>
      <c r="I7" s="49"/>
      <c r="J7" s="49"/>
      <c r="K7" s="49"/>
      <c r="L7" s="49"/>
      <c r="M7" s="57"/>
      <c r="N7" s="46" t="s">
        <v>37</v>
      </c>
      <c r="O7" s="63" t="e">
        <f>AVERAGE(B7:M7)</f>
        <v>#DIV/0!</v>
      </c>
    </row>
    <row r="8" spans="1:15">
      <c r="A8" s="46" t="s">
        <v>45</v>
      </c>
      <c r="B8" s="48">
        <f>'１月'!H74</f>
        <v>0</v>
      </c>
      <c r="C8" s="48"/>
      <c r="D8" s="48"/>
      <c r="E8" s="51"/>
      <c r="F8" s="51"/>
      <c r="G8" s="51"/>
      <c r="H8" s="51"/>
      <c r="I8" s="51"/>
      <c r="J8" s="52"/>
      <c r="K8" s="48"/>
      <c r="L8" s="48"/>
      <c r="M8" s="56"/>
      <c r="N8" s="46" t="s">
        <v>45</v>
      </c>
      <c r="O8" s="63" t="e">
        <f t="shared" ref="O8" si="0">AVERAGE(J8:M8)</f>
        <v>#DIV/0!</v>
      </c>
    </row>
    <row r="9" spans="1:15">
      <c r="A9" s="46" t="s">
        <v>46</v>
      </c>
      <c r="B9" s="48" t="e">
        <f>'１月'!H75</f>
        <v>#REF!</v>
      </c>
      <c r="C9" s="48"/>
      <c r="D9" s="48"/>
      <c r="E9" s="53"/>
      <c r="F9" s="53"/>
      <c r="G9" s="53"/>
      <c r="H9" s="53"/>
      <c r="I9" s="53"/>
      <c r="J9" s="53"/>
      <c r="K9" s="53"/>
      <c r="L9" s="53"/>
      <c r="M9" s="59"/>
      <c r="N9" s="46" t="s">
        <v>46</v>
      </c>
      <c r="O9" s="66" t="e">
        <f>AVERAGE(B9:M9)</f>
        <v>#REF!</v>
      </c>
    </row>
    <row r="10" spans="1:15">
      <c r="A10" s="46" t="s">
        <v>47</v>
      </c>
      <c r="B10" s="48">
        <f>'１月'!H76</f>
        <v>2.93</v>
      </c>
      <c r="C10" s="48"/>
      <c r="D10" s="48"/>
      <c r="E10" s="54"/>
      <c r="F10" s="54"/>
      <c r="G10" s="54"/>
      <c r="H10" s="54"/>
      <c r="I10" s="54"/>
      <c r="J10" s="54"/>
      <c r="K10" s="54"/>
      <c r="L10" s="54"/>
      <c r="M10" s="60"/>
      <c r="N10" s="46" t="s">
        <v>47</v>
      </c>
      <c r="O10" s="67">
        <f>AVERAGE(B10:M10)</f>
        <v>2.93</v>
      </c>
    </row>
    <row r="14" spans="1:15">
      <c r="A14" s="51" t="s">
        <v>49</v>
      </c>
      <c r="B14" s="51" t="s">
        <v>50</v>
      </c>
      <c r="C14" s="51" t="s">
        <v>51</v>
      </c>
    </row>
    <row r="15" spans="1:15">
      <c r="A15" s="47" t="s">
        <v>0</v>
      </c>
      <c r="B15" s="51"/>
      <c r="C15" s="51"/>
    </row>
    <row r="16" spans="1:15">
      <c r="A16" s="47" t="s">
        <v>1</v>
      </c>
      <c r="B16" s="51"/>
      <c r="C16" s="51"/>
    </row>
    <row r="17" spans="1:3">
      <c r="A17" s="47" t="s">
        <v>2</v>
      </c>
      <c r="B17" s="51"/>
      <c r="C17" s="47"/>
    </row>
    <row r="18" spans="1:3">
      <c r="A18" s="47" t="s">
        <v>3</v>
      </c>
      <c r="B18" s="51"/>
      <c r="C18" s="51"/>
    </row>
    <row r="19" spans="1:3">
      <c r="A19" s="47" t="s">
        <v>4</v>
      </c>
      <c r="B19" s="51"/>
      <c r="C19" s="51"/>
    </row>
    <row r="20" spans="1:3">
      <c r="A20" s="47" t="s">
        <v>5</v>
      </c>
      <c r="B20" s="51"/>
      <c r="C20" s="51"/>
    </row>
    <row r="21" spans="1:3">
      <c r="A21" s="47" t="s">
        <v>6</v>
      </c>
      <c r="B21" s="51"/>
      <c r="C21" s="51"/>
    </row>
    <row r="22" spans="1:3">
      <c r="A22" s="47" t="s">
        <v>7</v>
      </c>
      <c r="B22" s="51"/>
      <c r="C22" s="51"/>
    </row>
    <row r="23" spans="1:3">
      <c r="A23" s="47" t="s">
        <v>8</v>
      </c>
      <c r="B23" s="51"/>
      <c r="C23" s="51"/>
    </row>
    <row r="24" spans="1:3">
      <c r="A24" s="47" t="s">
        <v>9</v>
      </c>
      <c r="B24" s="51"/>
      <c r="C24" s="51"/>
    </row>
    <row r="25" spans="1:3">
      <c r="A25" s="47" t="s">
        <v>10</v>
      </c>
      <c r="B25" s="51"/>
      <c r="C25" s="51"/>
    </row>
    <row r="26" spans="1:3">
      <c r="A26" s="47" t="s">
        <v>11</v>
      </c>
      <c r="B26" s="51"/>
      <c r="C26" s="51"/>
    </row>
    <row r="27" spans="1:3">
      <c r="A27" s="70" t="s">
        <v>52</v>
      </c>
      <c r="B27" s="51">
        <f>SUM(B23:B26)</f>
        <v>0</v>
      </c>
      <c r="C27" s="51">
        <f>SUM(C23:C26)</f>
        <v>0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L42" sqref="L42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00"/>
  <sheetViews>
    <sheetView tabSelected="1" workbookViewId="0">
      <selection activeCell="H18" sqref="H18"/>
    </sheetView>
  </sheetViews>
  <sheetFormatPr defaultRowHeight="13.5"/>
  <cols>
    <col min="1" max="1" width="9.625" style="71" customWidth="1"/>
    <col min="2" max="2" width="30.625" style="71" customWidth="1"/>
    <col min="3" max="3" width="15.625" style="71" customWidth="1"/>
    <col min="4" max="16384" width="9" style="71"/>
  </cols>
  <sheetData>
    <row r="1" spans="1:3">
      <c r="A1" s="71" t="s">
        <v>53</v>
      </c>
      <c r="B1" s="71" t="s">
        <v>54</v>
      </c>
      <c r="C1" s="71" t="s">
        <v>55</v>
      </c>
    </row>
    <row r="2" spans="1:3">
      <c r="A2" s="71">
        <v>1301</v>
      </c>
      <c r="B2" s="71" t="s">
        <v>56</v>
      </c>
      <c r="C2" s="71" t="s">
        <v>57</v>
      </c>
    </row>
    <row r="3" spans="1:3">
      <c r="A3" s="71">
        <v>1321</v>
      </c>
      <c r="B3" s="71" t="s">
        <v>1789</v>
      </c>
    </row>
    <row r="4" spans="1:3">
      <c r="A4" s="71">
        <v>1332</v>
      </c>
      <c r="B4" s="71" t="s">
        <v>58</v>
      </c>
      <c r="C4" s="71" t="s">
        <v>57</v>
      </c>
    </row>
    <row r="5" spans="1:3">
      <c r="A5" s="71">
        <v>1334</v>
      </c>
      <c r="B5" s="71" t="s">
        <v>59</v>
      </c>
      <c r="C5" s="71" t="s">
        <v>57</v>
      </c>
    </row>
    <row r="6" spans="1:3">
      <c r="A6" s="71">
        <v>1352</v>
      </c>
      <c r="B6" s="71" t="s">
        <v>60</v>
      </c>
      <c r="C6" s="71" t="s">
        <v>61</v>
      </c>
    </row>
    <row r="7" spans="1:3">
      <c r="A7" s="71">
        <v>1377</v>
      </c>
      <c r="B7" s="71" t="s">
        <v>62</v>
      </c>
      <c r="C7" s="71" t="s">
        <v>57</v>
      </c>
    </row>
    <row r="8" spans="1:3">
      <c r="A8" s="71">
        <v>1379</v>
      </c>
      <c r="B8" s="71" t="s">
        <v>63</v>
      </c>
      <c r="C8" s="71" t="s">
        <v>57</v>
      </c>
    </row>
    <row r="9" spans="1:3">
      <c r="A9" s="71">
        <v>1414</v>
      </c>
      <c r="B9" s="71" t="s">
        <v>64</v>
      </c>
      <c r="C9" s="71" t="s">
        <v>65</v>
      </c>
    </row>
    <row r="10" spans="1:3">
      <c r="A10" s="71">
        <v>1417</v>
      </c>
      <c r="B10" s="71" t="s">
        <v>66</v>
      </c>
      <c r="C10" s="71" t="s">
        <v>65</v>
      </c>
    </row>
    <row r="11" spans="1:3">
      <c r="A11" s="71">
        <v>1514</v>
      </c>
      <c r="B11" s="71" t="s">
        <v>67</v>
      </c>
      <c r="C11" s="71" t="s">
        <v>68</v>
      </c>
    </row>
    <row r="12" spans="1:3">
      <c r="A12" s="71">
        <v>1515</v>
      </c>
      <c r="B12" s="71" t="s">
        <v>69</v>
      </c>
      <c r="C12" s="71" t="s">
        <v>68</v>
      </c>
    </row>
    <row r="13" spans="1:3">
      <c r="A13" s="71">
        <v>1518</v>
      </c>
      <c r="B13" s="71" t="s">
        <v>70</v>
      </c>
      <c r="C13" s="71" t="s">
        <v>68</v>
      </c>
    </row>
    <row r="14" spans="1:3">
      <c r="A14" s="71">
        <v>1570</v>
      </c>
      <c r="B14" s="71" t="s">
        <v>1790</v>
      </c>
    </row>
    <row r="15" spans="1:3">
      <c r="A15" s="71">
        <v>1605</v>
      </c>
      <c r="B15" s="71" t="s">
        <v>71</v>
      </c>
      <c r="C15" s="71" t="s">
        <v>68</v>
      </c>
    </row>
    <row r="16" spans="1:3">
      <c r="A16" s="71">
        <v>1606</v>
      </c>
      <c r="B16" s="71" t="s">
        <v>72</v>
      </c>
      <c r="C16" s="71" t="s">
        <v>68</v>
      </c>
    </row>
    <row r="17" spans="1:3">
      <c r="A17" s="71">
        <v>1661</v>
      </c>
      <c r="B17" s="71" t="s">
        <v>73</v>
      </c>
      <c r="C17" s="71" t="s">
        <v>68</v>
      </c>
    </row>
    <row r="18" spans="1:3">
      <c r="A18" s="71">
        <v>1662</v>
      </c>
      <c r="B18" s="71" t="s">
        <v>74</v>
      </c>
      <c r="C18" s="71" t="s">
        <v>68</v>
      </c>
    </row>
    <row r="19" spans="1:3">
      <c r="A19" s="71">
        <v>1712</v>
      </c>
      <c r="B19" s="71" t="s">
        <v>75</v>
      </c>
      <c r="C19" s="71" t="s">
        <v>65</v>
      </c>
    </row>
    <row r="20" spans="1:3">
      <c r="A20" s="71">
        <v>1719</v>
      </c>
      <c r="B20" s="71" t="s">
        <v>76</v>
      </c>
      <c r="C20" s="71" t="s">
        <v>65</v>
      </c>
    </row>
    <row r="21" spans="1:3">
      <c r="A21" s="71">
        <v>1720</v>
      </c>
      <c r="B21" s="71" t="s">
        <v>77</v>
      </c>
      <c r="C21" s="71" t="s">
        <v>65</v>
      </c>
    </row>
    <row r="22" spans="1:3">
      <c r="A22" s="71">
        <v>1721</v>
      </c>
      <c r="B22" s="71" t="s">
        <v>78</v>
      </c>
      <c r="C22" s="71" t="s">
        <v>65</v>
      </c>
    </row>
    <row r="23" spans="1:3">
      <c r="A23" s="71">
        <v>1722</v>
      </c>
      <c r="B23" s="71" t="s">
        <v>79</v>
      </c>
      <c r="C23" s="71" t="s">
        <v>65</v>
      </c>
    </row>
    <row r="24" spans="1:3">
      <c r="A24" s="71">
        <v>1762</v>
      </c>
      <c r="B24" s="71" t="s">
        <v>80</v>
      </c>
      <c r="C24" s="71" t="s">
        <v>65</v>
      </c>
    </row>
    <row r="25" spans="1:3">
      <c r="A25" s="71">
        <v>1766</v>
      </c>
      <c r="B25" s="71" t="s">
        <v>81</v>
      </c>
      <c r="C25" s="71" t="s">
        <v>65</v>
      </c>
    </row>
    <row r="26" spans="1:3">
      <c r="A26" s="71">
        <v>1780</v>
      </c>
      <c r="B26" s="71" t="s">
        <v>82</v>
      </c>
      <c r="C26" s="71" t="s">
        <v>65</v>
      </c>
    </row>
    <row r="27" spans="1:3">
      <c r="A27" s="71">
        <v>1801</v>
      </c>
      <c r="B27" s="71" t="s">
        <v>83</v>
      </c>
      <c r="C27" s="71" t="s">
        <v>65</v>
      </c>
    </row>
    <row r="28" spans="1:3">
      <c r="A28" s="71">
        <v>1802</v>
      </c>
      <c r="B28" s="71" t="s">
        <v>84</v>
      </c>
      <c r="C28" s="71" t="s">
        <v>65</v>
      </c>
    </row>
    <row r="29" spans="1:3">
      <c r="A29" s="71">
        <v>1803</v>
      </c>
      <c r="B29" s="71" t="s">
        <v>85</v>
      </c>
      <c r="C29" s="71" t="s">
        <v>65</v>
      </c>
    </row>
    <row r="30" spans="1:3">
      <c r="A30" s="71">
        <v>1805</v>
      </c>
      <c r="B30" s="71" t="s">
        <v>86</v>
      </c>
      <c r="C30" s="71" t="s">
        <v>65</v>
      </c>
    </row>
    <row r="31" spans="1:3">
      <c r="A31" s="71">
        <v>1808</v>
      </c>
      <c r="B31" s="71" t="s">
        <v>87</v>
      </c>
      <c r="C31" s="71" t="s">
        <v>65</v>
      </c>
    </row>
    <row r="32" spans="1:3">
      <c r="A32" s="71">
        <v>1810</v>
      </c>
      <c r="B32" s="71" t="s">
        <v>88</v>
      </c>
      <c r="C32" s="71" t="s">
        <v>65</v>
      </c>
    </row>
    <row r="33" spans="1:3">
      <c r="A33" s="71">
        <v>1812</v>
      </c>
      <c r="B33" s="71" t="s">
        <v>89</v>
      </c>
      <c r="C33" s="71" t="s">
        <v>65</v>
      </c>
    </row>
    <row r="34" spans="1:3">
      <c r="A34" s="71">
        <v>1813</v>
      </c>
      <c r="B34" s="71" t="s">
        <v>90</v>
      </c>
      <c r="C34" s="71" t="s">
        <v>65</v>
      </c>
    </row>
    <row r="35" spans="1:3">
      <c r="A35" s="71">
        <v>1814</v>
      </c>
      <c r="B35" s="71" t="s">
        <v>91</v>
      </c>
      <c r="C35" s="71" t="s">
        <v>65</v>
      </c>
    </row>
    <row r="36" spans="1:3">
      <c r="A36" s="71">
        <v>1815</v>
      </c>
      <c r="B36" s="71" t="s">
        <v>92</v>
      </c>
      <c r="C36" s="71" t="s">
        <v>65</v>
      </c>
    </row>
    <row r="37" spans="1:3">
      <c r="A37" s="71">
        <v>1816</v>
      </c>
      <c r="B37" s="71" t="s">
        <v>93</v>
      </c>
      <c r="C37" s="71" t="s">
        <v>65</v>
      </c>
    </row>
    <row r="38" spans="1:3">
      <c r="A38" s="71">
        <v>1819</v>
      </c>
      <c r="B38" s="71" t="s">
        <v>94</v>
      </c>
      <c r="C38" s="71" t="s">
        <v>65</v>
      </c>
    </row>
    <row r="39" spans="1:3">
      <c r="A39" s="71">
        <v>1820</v>
      </c>
      <c r="B39" s="71" t="s">
        <v>95</v>
      </c>
      <c r="C39" s="71" t="s">
        <v>65</v>
      </c>
    </row>
    <row r="40" spans="1:3">
      <c r="A40" s="71">
        <v>1821</v>
      </c>
      <c r="B40" s="71" t="s">
        <v>96</v>
      </c>
      <c r="C40" s="71" t="s">
        <v>65</v>
      </c>
    </row>
    <row r="41" spans="1:3">
      <c r="A41" s="71">
        <v>1822</v>
      </c>
      <c r="B41" s="71" t="s">
        <v>97</v>
      </c>
      <c r="C41" s="71" t="s">
        <v>65</v>
      </c>
    </row>
    <row r="42" spans="1:3">
      <c r="A42" s="71">
        <v>1824</v>
      </c>
      <c r="B42" s="71" t="s">
        <v>98</v>
      </c>
      <c r="C42" s="71" t="s">
        <v>65</v>
      </c>
    </row>
    <row r="43" spans="1:3">
      <c r="A43" s="71">
        <v>1826</v>
      </c>
      <c r="B43" s="71" t="s">
        <v>99</v>
      </c>
      <c r="C43" s="71" t="s">
        <v>65</v>
      </c>
    </row>
    <row r="44" spans="1:3">
      <c r="A44" s="71">
        <v>1827</v>
      </c>
      <c r="B44" s="71" t="s">
        <v>100</v>
      </c>
      <c r="C44" s="71" t="s">
        <v>65</v>
      </c>
    </row>
    <row r="45" spans="1:3">
      <c r="A45" s="71">
        <v>1833</v>
      </c>
      <c r="B45" s="71" t="s">
        <v>101</v>
      </c>
      <c r="C45" s="71" t="s">
        <v>65</v>
      </c>
    </row>
    <row r="46" spans="1:3">
      <c r="A46" s="71">
        <v>1834</v>
      </c>
      <c r="B46" s="71" t="s">
        <v>102</v>
      </c>
      <c r="C46" s="71" t="s">
        <v>65</v>
      </c>
    </row>
    <row r="47" spans="1:3">
      <c r="A47" s="71">
        <v>1835</v>
      </c>
      <c r="B47" s="71" t="s">
        <v>103</v>
      </c>
      <c r="C47" s="71" t="s">
        <v>65</v>
      </c>
    </row>
    <row r="48" spans="1:3">
      <c r="A48" s="71">
        <v>1847</v>
      </c>
      <c r="B48" s="71" t="s">
        <v>104</v>
      </c>
      <c r="C48" s="71" t="s">
        <v>65</v>
      </c>
    </row>
    <row r="49" spans="1:3">
      <c r="A49" s="71">
        <v>1852</v>
      </c>
      <c r="B49" s="71" t="s">
        <v>105</v>
      </c>
      <c r="C49" s="71" t="s">
        <v>65</v>
      </c>
    </row>
    <row r="50" spans="1:3">
      <c r="A50" s="71">
        <v>1860</v>
      </c>
      <c r="B50" s="71" t="s">
        <v>106</v>
      </c>
      <c r="C50" s="71" t="s">
        <v>65</v>
      </c>
    </row>
    <row r="51" spans="1:3">
      <c r="A51" s="71">
        <v>1861</v>
      </c>
      <c r="B51" s="71" t="s">
        <v>107</v>
      </c>
      <c r="C51" s="71" t="s">
        <v>65</v>
      </c>
    </row>
    <row r="52" spans="1:3">
      <c r="A52" s="71">
        <v>1865</v>
      </c>
      <c r="B52" s="71" t="s">
        <v>108</v>
      </c>
      <c r="C52" s="71" t="s">
        <v>65</v>
      </c>
    </row>
    <row r="53" spans="1:3">
      <c r="A53" s="71">
        <v>1866</v>
      </c>
      <c r="B53" s="71" t="s">
        <v>109</v>
      </c>
      <c r="C53" s="71" t="s">
        <v>65</v>
      </c>
    </row>
    <row r="54" spans="1:3">
      <c r="A54" s="71">
        <v>1867</v>
      </c>
      <c r="B54" s="71" t="s">
        <v>110</v>
      </c>
      <c r="C54" s="71" t="s">
        <v>65</v>
      </c>
    </row>
    <row r="55" spans="1:3">
      <c r="A55" s="71">
        <v>1868</v>
      </c>
      <c r="B55" s="71" t="s">
        <v>111</v>
      </c>
      <c r="C55" s="71" t="s">
        <v>65</v>
      </c>
    </row>
    <row r="56" spans="1:3">
      <c r="A56" s="71">
        <v>1870</v>
      </c>
      <c r="B56" s="71" t="s">
        <v>112</v>
      </c>
      <c r="C56" s="71" t="s">
        <v>65</v>
      </c>
    </row>
    <row r="57" spans="1:3">
      <c r="A57" s="71">
        <v>1871</v>
      </c>
      <c r="B57" s="71" t="s">
        <v>113</v>
      </c>
      <c r="C57" s="71" t="s">
        <v>65</v>
      </c>
    </row>
    <row r="58" spans="1:3">
      <c r="A58" s="71">
        <v>1878</v>
      </c>
      <c r="B58" s="71" t="s">
        <v>114</v>
      </c>
      <c r="C58" s="71" t="s">
        <v>65</v>
      </c>
    </row>
    <row r="59" spans="1:3">
      <c r="A59" s="71">
        <v>1879</v>
      </c>
      <c r="B59" s="71" t="s">
        <v>115</v>
      </c>
      <c r="C59" s="71" t="s">
        <v>65</v>
      </c>
    </row>
    <row r="60" spans="1:3">
      <c r="A60" s="71">
        <v>1881</v>
      </c>
      <c r="B60" s="71" t="s">
        <v>116</v>
      </c>
      <c r="C60" s="71" t="s">
        <v>65</v>
      </c>
    </row>
    <row r="61" spans="1:3">
      <c r="A61" s="71">
        <v>1882</v>
      </c>
      <c r="B61" s="71" t="s">
        <v>117</v>
      </c>
      <c r="C61" s="71" t="s">
        <v>65</v>
      </c>
    </row>
    <row r="62" spans="1:3">
      <c r="A62" s="71">
        <v>1883</v>
      </c>
      <c r="B62" s="71" t="s">
        <v>118</v>
      </c>
      <c r="C62" s="71" t="s">
        <v>65</v>
      </c>
    </row>
    <row r="63" spans="1:3">
      <c r="A63" s="71">
        <v>1884</v>
      </c>
      <c r="B63" s="71" t="s">
        <v>119</v>
      </c>
      <c r="C63" s="71" t="s">
        <v>65</v>
      </c>
    </row>
    <row r="64" spans="1:3">
      <c r="A64" s="71">
        <v>1885</v>
      </c>
      <c r="B64" s="71" t="s">
        <v>120</v>
      </c>
      <c r="C64" s="71" t="s">
        <v>65</v>
      </c>
    </row>
    <row r="65" spans="1:3">
      <c r="A65" s="71">
        <v>1888</v>
      </c>
      <c r="B65" s="71" t="s">
        <v>121</v>
      </c>
      <c r="C65" s="71" t="s">
        <v>65</v>
      </c>
    </row>
    <row r="66" spans="1:3">
      <c r="A66" s="71">
        <v>1890</v>
      </c>
      <c r="B66" s="71" t="s">
        <v>122</v>
      </c>
      <c r="C66" s="71" t="s">
        <v>65</v>
      </c>
    </row>
    <row r="67" spans="1:3">
      <c r="A67" s="71">
        <v>1893</v>
      </c>
      <c r="B67" s="71" t="s">
        <v>123</v>
      </c>
      <c r="C67" s="71" t="s">
        <v>65</v>
      </c>
    </row>
    <row r="68" spans="1:3">
      <c r="A68" s="71">
        <v>1896</v>
      </c>
      <c r="B68" s="71" t="s">
        <v>124</v>
      </c>
      <c r="C68" s="71" t="s">
        <v>65</v>
      </c>
    </row>
    <row r="69" spans="1:3">
      <c r="A69" s="71">
        <v>1898</v>
      </c>
      <c r="B69" s="71" t="s">
        <v>125</v>
      </c>
      <c r="C69" s="71" t="s">
        <v>65</v>
      </c>
    </row>
    <row r="70" spans="1:3">
      <c r="A70" s="71">
        <v>1899</v>
      </c>
      <c r="B70" s="71" t="s">
        <v>126</v>
      </c>
      <c r="C70" s="71" t="s">
        <v>65</v>
      </c>
    </row>
    <row r="71" spans="1:3">
      <c r="A71" s="71">
        <v>1911</v>
      </c>
      <c r="B71" s="71" t="s">
        <v>127</v>
      </c>
      <c r="C71" s="71" t="s">
        <v>65</v>
      </c>
    </row>
    <row r="72" spans="1:3">
      <c r="A72" s="71">
        <v>1914</v>
      </c>
      <c r="B72" s="71" t="s">
        <v>128</v>
      </c>
      <c r="C72" s="71" t="s">
        <v>65</v>
      </c>
    </row>
    <row r="73" spans="1:3">
      <c r="A73" s="71">
        <v>1916</v>
      </c>
      <c r="B73" s="71" t="s">
        <v>129</v>
      </c>
      <c r="C73" s="71" t="s">
        <v>65</v>
      </c>
    </row>
    <row r="74" spans="1:3">
      <c r="A74" s="71">
        <v>1919</v>
      </c>
      <c r="B74" s="71" t="s">
        <v>130</v>
      </c>
      <c r="C74" s="71" t="s">
        <v>65</v>
      </c>
    </row>
    <row r="75" spans="1:3">
      <c r="A75" s="71">
        <v>1921</v>
      </c>
      <c r="B75" s="71" t="s">
        <v>131</v>
      </c>
      <c r="C75" s="71" t="s">
        <v>65</v>
      </c>
    </row>
    <row r="76" spans="1:3">
      <c r="A76" s="71">
        <v>1924</v>
      </c>
      <c r="B76" s="71" t="s">
        <v>132</v>
      </c>
      <c r="C76" s="71" t="s">
        <v>65</v>
      </c>
    </row>
    <row r="77" spans="1:3">
      <c r="A77" s="71">
        <v>1925</v>
      </c>
      <c r="B77" s="71" t="s">
        <v>133</v>
      </c>
      <c r="C77" s="71" t="s">
        <v>65</v>
      </c>
    </row>
    <row r="78" spans="1:3">
      <c r="A78" s="71">
        <v>1926</v>
      </c>
      <c r="B78" s="71" t="s">
        <v>134</v>
      </c>
      <c r="C78" s="71" t="s">
        <v>65</v>
      </c>
    </row>
    <row r="79" spans="1:3">
      <c r="A79" s="71">
        <v>1928</v>
      </c>
      <c r="B79" s="71" t="s">
        <v>135</v>
      </c>
      <c r="C79" s="71" t="s">
        <v>65</v>
      </c>
    </row>
    <row r="80" spans="1:3">
      <c r="A80" s="71">
        <v>1929</v>
      </c>
      <c r="B80" s="71" t="s">
        <v>136</v>
      </c>
      <c r="C80" s="71" t="s">
        <v>65</v>
      </c>
    </row>
    <row r="81" spans="1:3">
      <c r="A81" s="71">
        <v>1930</v>
      </c>
      <c r="B81" s="71" t="s">
        <v>137</v>
      </c>
      <c r="C81" s="71" t="s">
        <v>65</v>
      </c>
    </row>
    <row r="82" spans="1:3">
      <c r="A82" s="71">
        <v>1934</v>
      </c>
      <c r="B82" s="71" t="s">
        <v>138</v>
      </c>
      <c r="C82" s="71" t="s">
        <v>65</v>
      </c>
    </row>
    <row r="83" spans="1:3">
      <c r="A83" s="71">
        <v>1937</v>
      </c>
      <c r="B83" s="71" t="s">
        <v>139</v>
      </c>
      <c r="C83" s="71" t="s">
        <v>65</v>
      </c>
    </row>
    <row r="84" spans="1:3">
      <c r="A84" s="71">
        <v>1939</v>
      </c>
      <c r="B84" s="71" t="s">
        <v>140</v>
      </c>
      <c r="C84" s="71" t="s">
        <v>65</v>
      </c>
    </row>
    <row r="85" spans="1:3">
      <c r="A85" s="71">
        <v>1941</v>
      </c>
      <c r="B85" s="71" t="s">
        <v>141</v>
      </c>
      <c r="C85" s="71" t="s">
        <v>65</v>
      </c>
    </row>
    <row r="86" spans="1:3">
      <c r="A86" s="71">
        <v>1942</v>
      </c>
      <c r="B86" s="71" t="s">
        <v>142</v>
      </c>
      <c r="C86" s="71" t="s">
        <v>65</v>
      </c>
    </row>
    <row r="87" spans="1:3">
      <c r="A87" s="71">
        <v>1944</v>
      </c>
      <c r="B87" s="71" t="s">
        <v>143</v>
      </c>
      <c r="C87" s="71" t="s">
        <v>65</v>
      </c>
    </row>
    <row r="88" spans="1:3">
      <c r="A88" s="71">
        <v>1945</v>
      </c>
      <c r="B88" s="71" t="s">
        <v>144</v>
      </c>
      <c r="C88" s="71" t="s">
        <v>65</v>
      </c>
    </row>
    <row r="89" spans="1:3">
      <c r="A89" s="71">
        <v>1946</v>
      </c>
      <c r="B89" s="71" t="s">
        <v>145</v>
      </c>
      <c r="C89" s="71" t="s">
        <v>65</v>
      </c>
    </row>
    <row r="90" spans="1:3">
      <c r="A90" s="71">
        <v>1949</v>
      </c>
      <c r="B90" s="71" t="s">
        <v>146</v>
      </c>
      <c r="C90" s="71" t="s">
        <v>65</v>
      </c>
    </row>
    <row r="91" spans="1:3">
      <c r="A91" s="71">
        <v>1950</v>
      </c>
      <c r="B91" s="71" t="s">
        <v>147</v>
      </c>
      <c r="C91" s="71" t="s">
        <v>65</v>
      </c>
    </row>
    <row r="92" spans="1:3">
      <c r="A92" s="71">
        <v>1951</v>
      </c>
      <c r="B92" s="71" t="s">
        <v>148</v>
      </c>
      <c r="C92" s="71" t="s">
        <v>65</v>
      </c>
    </row>
    <row r="93" spans="1:3">
      <c r="A93" s="71">
        <v>1952</v>
      </c>
      <c r="B93" s="71" t="s">
        <v>149</v>
      </c>
      <c r="C93" s="71" t="s">
        <v>65</v>
      </c>
    </row>
    <row r="94" spans="1:3">
      <c r="A94" s="71">
        <v>1954</v>
      </c>
      <c r="B94" s="71" t="s">
        <v>150</v>
      </c>
      <c r="C94" s="71" t="s">
        <v>151</v>
      </c>
    </row>
    <row r="95" spans="1:3">
      <c r="A95" s="71">
        <v>1956</v>
      </c>
      <c r="B95" s="71" t="s">
        <v>152</v>
      </c>
      <c r="C95" s="71" t="s">
        <v>65</v>
      </c>
    </row>
    <row r="96" spans="1:3">
      <c r="A96" s="71">
        <v>1959</v>
      </c>
      <c r="B96" s="71" t="s">
        <v>153</v>
      </c>
      <c r="C96" s="71" t="s">
        <v>65</v>
      </c>
    </row>
    <row r="97" spans="1:3">
      <c r="A97" s="71">
        <v>1961</v>
      </c>
      <c r="B97" s="71" t="s">
        <v>154</v>
      </c>
      <c r="C97" s="71" t="s">
        <v>65</v>
      </c>
    </row>
    <row r="98" spans="1:3">
      <c r="A98" s="71">
        <v>1963</v>
      </c>
      <c r="B98" s="71" t="s">
        <v>155</v>
      </c>
      <c r="C98" s="71" t="s">
        <v>65</v>
      </c>
    </row>
    <row r="99" spans="1:3">
      <c r="A99" s="71">
        <v>1964</v>
      </c>
      <c r="B99" s="71" t="s">
        <v>156</v>
      </c>
      <c r="C99" s="71" t="s">
        <v>65</v>
      </c>
    </row>
    <row r="100" spans="1:3">
      <c r="A100" s="71">
        <v>1967</v>
      </c>
      <c r="B100" s="71" t="s">
        <v>157</v>
      </c>
      <c r="C100" s="71" t="s">
        <v>65</v>
      </c>
    </row>
    <row r="101" spans="1:3">
      <c r="A101" s="71">
        <v>1968</v>
      </c>
      <c r="B101" s="71" t="s">
        <v>158</v>
      </c>
      <c r="C101" s="71" t="s">
        <v>65</v>
      </c>
    </row>
    <row r="102" spans="1:3">
      <c r="A102" s="71">
        <v>1969</v>
      </c>
      <c r="B102" s="71" t="s">
        <v>159</v>
      </c>
      <c r="C102" s="71" t="s">
        <v>65</v>
      </c>
    </row>
    <row r="103" spans="1:3">
      <c r="A103" s="71">
        <v>1972</v>
      </c>
      <c r="B103" s="71" t="s">
        <v>160</v>
      </c>
      <c r="C103" s="71" t="s">
        <v>65</v>
      </c>
    </row>
    <row r="104" spans="1:3">
      <c r="A104" s="71">
        <v>1973</v>
      </c>
      <c r="B104" s="71" t="s">
        <v>161</v>
      </c>
      <c r="C104" s="71" t="s">
        <v>162</v>
      </c>
    </row>
    <row r="105" spans="1:3">
      <c r="A105" s="71">
        <v>1975</v>
      </c>
      <c r="B105" s="71" t="s">
        <v>163</v>
      </c>
      <c r="C105" s="71" t="s">
        <v>65</v>
      </c>
    </row>
    <row r="106" spans="1:3">
      <c r="A106" s="71">
        <v>1978</v>
      </c>
      <c r="B106" s="71" t="s">
        <v>164</v>
      </c>
      <c r="C106" s="71" t="s">
        <v>165</v>
      </c>
    </row>
    <row r="107" spans="1:3">
      <c r="A107" s="71">
        <v>1979</v>
      </c>
      <c r="B107" s="71" t="s">
        <v>166</v>
      </c>
      <c r="C107" s="71" t="s">
        <v>65</v>
      </c>
    </row>
    <row r="108" spans="1:3">
      <c r="A108" s="71">
        <v>1980</v>
      </c>
      <c r="B108" s="71" t="s">
        <v>167</v>
      </c>
      <c r="C108" s="71" t="s">
        <v>65</v>
      </c>
    </row>
    <row r="109" spans="1:3">
      <c r="A109" s="71">
        <v>1982</v>
      </c>
      <c r="B109" s="71" t="s">
        <v>168</v>
      </c>
      <c r="C109" s="71" t="s">
        <v>65</v>
      </c>
    </row>
    <row r="110" spans="1:3">
      <c r="A110" s="71">
        <v>1983</v>
      </c>
      <c r="B110" s="71" t="s">
        <v>169</v>
      </c>
      <c r="C110" s="71" t="s">
        <v>65</v>
      </c>
    </row>
    <row r="111" spans="1:3">
      <c r="A111" s="71">
        <v>2001</v>
      </c>
      <c r="B111" s="71" t="s">
        <v>170</v>
      </c>
      <c r="C111" s="71" t="s">
        <v>171</v>
      </c>
    </row>
    <row r="112" spans="1:3">
      <c r="A112" s="71">
        <v>2002</v>
      </c>
      <c r="B112" s="71" t="s">
        <v>172</v>
      </c>
      <c r="C112" s="71" t="s">
        <v>171</v>
      </c>
    </row>
    <row r="113" spans="1:3">
      <c r="A113" s="71">
        <v>2003</v>
      </c>
      <c r="B113" s="71" t="s">
        <v>173</v>
      </c>
      <c r="C113" s="71" t="s">
        <v>171</v>
      </c>
    </row>
    <row r="114" spans="1:3">
      <c r="A114" s="71">
        <v>2004</v>
      </c>
      <c r="B114" s="71" t="s">
        <v>174</v>
      </c>
      <c r="C114" s="71" t="s">
        <v>171</v>
      </c>
    </row>
    <row r="115" spans="1:3">
      <c r="A115" s="71">
        <v>2009</v>
      </c>
      <c r="B115" s="71" t="s">
        <v>175</v>
      </c>
      <c r="C115" s="71" t="s">
        <v>171</v>
      </c>
    </row>
    <row r="116" spans="1:3">
      <c r="A116" s="71">
        <v>2052</v>
      </c>
      <c r="B116" s="71" t="s">
        <v>176</v>
      </c>
      <c r="C116" s="71" t="s">
        <v>171</v>
      </c>
    </row>
    <row r="117" spans="1:3">
      <c r="A117" s="71">
        <v>2053</v>
      </c>
      <c r="B117" s="71" t="s">
        <v>177</v>
      </c>
      <c r="C117" s="71" t="s">
        <v>171</v>
      </c>
    </row>
    <row r="118" spans="1:3">
      <c r="A118" s="71">
        <v>2056</v>
      </c>
      <c r="B118" s="71" t="s">
        <v>178</v>
      </c>
      <c r="C118" s="71" t="s">
        <v>171</v>
      </c>
    </row>
    <row r="119" spans="1:3">
      <c r="A119" s="71">
        <v>2107</v>
      </c>
      <c r="B119" s="71" t="s">
        <v>179</v>
      </c>
      <c r="C119" s="71" t="s">
        <v>171</v>
      </c>
    </row>
    <row r="120" spans="1:3">
      <c r="A120" s="71">
        <v>2108</v>
      </c>
      <c r="B120" s="71" t="s">
        <v>180</v>
      </c>
      <c r="C120" s="71" t="s">
        <v>171</v>
      </c>
    </row>
    <row r="121" spans="1:3">
      <c r="A121" s="71">
        <v>2109</v>
      </c>
      <c r="B121" s="71" t="s">
        <v>181</v>
      </c>
      <c r="C121" s="71" t="s">
        <v>171</v>
      </c>
    </row>
    <row r="122" spans="1:3">
      <c r="A122" s="71">
        <v>2120</v>
      </c>
      <c r="B122" s="71" t="s">
        <v>182</v>
      </c>
      <c r="C122" s="71" t="s">
        <v>151</v>
      </c>
    </row>
    <row r="123" spans="1:3">
      <c r="A123" s="71">
        <v>2127</v>
      </c>
      <c r="B123" s="71" t="s">
        <v>183</v>
      </c>
      <c r="C123" s="71" t="s">
        <v>151</v>
      </c>
    </row>
    <row r="124" spans="1:3">
      <c r="A124" s="71">
        <v>2128</v>
      </c>
      <c r="B124" s="71" t="s">
        <v>184</v>
      </c>
      <c r="C124" s="71" t="s">
        <v>151</v>
      </c>
    </row>
    <row r="125" spans="1:3">
      <c r="A125" s="71">
        <v>2131</v>
      </c>
      <c r="B125" s="71" t="s">
        <v>185</v>
      </c>
      <c r="C125" s="71" t="s">
        <v>151</v>
      </c>
    </row>
    <row r="126" spans="1:3">
      <c r="A126" s="71">
        <v>2151</v>
      </c>
      <c r="B126" s="71" t="s">
        <v>186</v>
      </c>
      <c r="C126" s="71" t="s">
        <v>151</v>
      </c>
    </row>
    <row r="127" spans="1:3">
      <c r="A127" s="71">
        <v>2168</v>
      </c>
      <c r="B127" s="71" t="s">
        <v>187</v>
      </c>
      <c r="C127" s="71" t="s">
        <v>151</v>
      </c>
    </row>
    <row r="128" spans="1:3">
      <c r="A128" s="71">
        <v>2170</v>
      </c>
      <c r="B128" s="71" t="s">
        <v>188</v>
      </c>
      <c r="C128" s="71" t="s">
        <v>151</v>
      </c>
    </row>
    <row r="129" spans="1:3">
      <c r="A129" s="71">
        <v>2174</v>
      </c>
      <c r="B129" s="71" t="s">
        <v>189</v>
      </c>
      <c r="C129" s="71" t="s">
        <v>151</v>
      </c>
    </row>
    <row r="130" spans="1:3">
      <c r="A130" s="71">
        <v>2175</v>
      </c>
      <c r="B130" s="71" t="s">
        <v>190</v>
      </c>
      <c r="C130" s="71" t="s">
        <v>151</v>
      </c>
    </row>
    <row r="131" spans="1:3">
      <c r="A131" s="71">
        <v>2181</v>
      </c>
      <c r="B131" s="71" t="s">
        <v>191</v>
      </c>
      <c r="C131" s="71" t="s">
        <v>151</v>
      </c>
    </row>
    <row r="132" spans="1:3">
      <c r="A132" s="71">
        <v>2193</v>
      </c>
      <c r="B132" s="71" t="s">
        <v>192</v>
      </c>
      <c r="C132" s="71" t="s">
        <v>151</v>
      </c>
    </row>
    <row r="133" spans="1:3">
      <c r="A133" s="71">
        <v>2196</v>
      </c>
      <c r="B133" s="71" t="s">
        <v>193</v>
      </c>
      <c r="C133" s="71" t="s">
        <v>151</v>
      </c>
    </row>
    <row r="134" spans="1:3">
      <c r="A134" s="71">
        <v>2201</v>
      </c>
      <c r="B134" s="71" t="s">
        <v>194</v>
      </c>
      <c r="C134" s="71" t="s">
        <v>171</v>
      </c>
    </row>
    <row r="135" spans="1:3">
      <c r="A135" s="71">
        <v>2204</v>
      </c>
      <c r="B135" s="71" t="s">
        <v>195</v>
      </c>
      <c r="C135" s="71" t="s">
        <v>171</v>
      </c>
    </row>
    <row r="136" spans="1:3">
      <c r="A136" s="71">
        <v>2206</v>
      </c>
      <c r="B136" s="71" t="s">
        <v>196</v>
      </c>
      <c r="C136" s="71" t="s">
        <v>171</v>
      </c>
    </row>
    <row r="137" spans="1:3">
      <c r="A137" s="71">
        <v>2207</v>
      </c>
      <c r="B137" s="71" t="s">
        <v>197</v>
      </c>
      <c r="C137" s="71" t="s">
        <v>171</v>
      </c>
    </row>
    <row r="138" spans="1:3">
      <c r="A138" s="71">
        <v>2211</v>
      </c>
      <c r="B138" s="71" t="s">
        <v>198</v>
      </c>
      <c r="C138" s="71" t="s">
        <v>171</v>
      </c>
    </row>
    <row r="139" spans="1:3">
      <c r="A139" s="71">
        <v>2212</v>
      </c>
      <c r="B139" s="71" t="s">
        <v>199</v>
      </c>
      <c r="C139" s="71" t="s">
        <v>171</v>
      </c>
    </row>
    <row r="140" spans="1:3">
      <c r="A140" s="71">
        <v>2215</v>
      </c>
      <c r="B140" s="71" t="s">
        <v>200</v>
      </c>
      <c r="C140" s="71" t="s">
        <v>171</v>
      </c>
    </row>
    <row r="141" spans="1:3">
      <c r="A141" s="71">
        <v>2217</v>
      </c>
      <c r="B141" s="71" t="s">
        <v>201</v>
      </c>
      <c r="C141" s="71" t="s">
        <v>171</v>
      </c>
    </row>
    <row r="142" spans="1:3">
      <c r="A142" s="71">
        <v>2220</v>
      </c>
      <c r="B142" s="71" t="s">
        <v>202</v>
      </c>
      <c r="C142" s="71" t="s">
        <v>171</v>
      </c>
    </row>
    <row r="143" spans="1:3">
      <c r="A143" s="71">
        <v>2229</v>
      </c>
      <c r="B143" s="71" t="s">
        <v>203</v>
      </c>
      <c r="C143" s="71" t="s">
        <v>171</v>
      </c>
    </row>
    <row r="144" spans="1:3">
      <c r="A144" s="71">
        <v>2264</v>
      </c>
      <c r="B144" s="71" t="s">
        <v>204</v>
      </c>
      <c r="C144" s="71" t="s">
        <v>171</v>
      </c>
    </row>
    <row r="145" spans="1:3">
      <c r="A145" s="71">
        <v>2267</v>
      </c>
      <c r="B145" s="71" t="s">
        <v>205</v>
      </c>
      <c r="C145" s="71" t="s">
        <v>171</v>
      </c>
    </row>
    <row r="146" spans="1:3">
      <c r="A146" s="71">
        <v>2269</v>
      </c>
      <c r="B146" s="71" t="s">
        <v>206</v>
      </c>
      <c r="C146" s="71" t="s">
        <v>171</v>
      </c>
    </row>
    <row r="147" spans="1:3">
      <c r="A147" s="71">
        <v>2270</v>
      </c>
      <c r="B147" s="71" t="s">
        <v>207</v>
      </c>
      <c r="C147" s="71" t="s">
        <v>171</v>
      </c>
    </row>
    <row r="148" spans="1:3">
      <c r="A148" s="71">
        <v>2281</v>
      </c>
      <c r="B148" s="71" t="s">
        <v>208</v>
      </c>
      <c r="C148" s="71" t="s">
        <v>171</v>
      </c>
    </row>
    <row r="149" spans="1:3">
      <c r="A149" s="71">
        <v>2282</v>
      </c>
      <c r="B149" s="71" t="s">
        <v>209</v>
      </c>
      <c r="C149" s="71" t="s">
        <v>171</v>
      </c>
    </row>
    <row r="150" spans="1:3">
      <c r="A150" s="71">
        <v>2284</v>
      </c>
      <c r="B150" s="71" t="s">
        <v>210</v>
      </c>
      <c r="C150" s="71" t="s">
        <v>171</v>
      </c>
    </row>
    <row r="151" spans="1:3">
      <c r="A151" s="71">
        <v>2286</v>
      </c>
      <c r="B151" s="71" t="s">
        <v>211</v>
      </c>
      <c r="C151" s="71" t="s">
        <v>171</v>
      </c>
    </row>
    <row r="152" spans="1:3">
      <c r="A152" s="71">
        <v>2288</v>
      </c>
      <c r="B152" s="71" t="s">
        <v>212</v>
      </c>
      <c r="C152" s="71" t="s">
        <v>171</v>
      </c>
    </row>
    <row r="153" spans="1:3">
      <c r="A153" s="71">
        <v>2290</v>
      </c>
      <c r="B153" s="71" t="s">
        <v>213</v>
      </c>
      <c r="C153" s="71" t="s">
        <v>171</v>
      </c>
    </row>
    <row r="154" spans="1:3">
      <c r="A154" s="71">
        <v>2292</v>
      </c>
      <c r="B154" s="71" t="s">
        <v>214</v>
      </c>
      <c r="C154" s="71" t="s">
        <v>171</v>
      </c>
    </row>
    <row r="155" spans="1:3">
      <c r="A155" s="71">
        <v>2301</v>
      </c>
      <c r="B155" s="71" t="s">
        <v>215</v>
      </c>
      <c r="C155" s="71" t="s">
        <v>151</v>
      </c>
    </row>
    <row r="156" spans="1:3">
      <c r="A156" s="71">
        <v>2305</v>
      </c>
      <c r="B156" s="71" t="s">
        <v>216</v>
      </c>
      <c r="C156" s="71" t="s">
        <v>151</v>
      </c>
    </row>
    <row r="157" spans="1:3">
      <c r="A157" s="71">
        <v>2309</v>
      </c>
      <c r="B157" s="71" t="s">
        <v>217</v>
      </c>
      <c r="C157" s="71" t="s">
        <v>151</v>
      </c>
    </row>
    <row r="158" spans="1:3">
      <c r="A158" s="71">
        <v>2317</v>
      </c>
      <c r="B158" s="71" t="s">
        <v>218</v>
      </c>
      <c r="C158" s="71" t="s">
        <v>162</v>
      </c>
    </row>
    <row r="159" spans="1:3">
      <c r="A159" s="71">
        <v>2322</v>
      </c>
      <c r="B159" s="71" t="s">
        <v>219</v>
      </c>
      <c r="C159" s="71" t="s">
        <v>151</v>
      </c>
    </row>
    <row r="160" spans="1:3">
      <c r="A160" s="71">
        <v>2327</v>
      </c>
      <c r="B160" s="71" t="s">
        <v>220</v>
      </c>
      <c r="C160" s="71" t="s">
        <v>162</v>
      </c>
    </row>
    <row r="161" spans="1:3">
      <c r="A161" s="71">
        <v>2331</v>
      </c>
      <c r="B161" s="71" t="s">
        <v>221</v>
      </c>
      <c r="C161" s="71" t="s">
        <v>151</v>
      </c>
    </row>
    <row r="162" spans="1:3">
      <c r="A162" s="71">
        <v>2353</v>
      </c>
      <c r="B162" s="71" t="s">
        <v>222</v>
      </c>
      <c r="C162" s="71" t="s">
        <v>223</v>
      </c>
    </row>
    <row r="163" spans="1:3">
      <c r="A163" s="71">
        <v>2359</v>
      </c>
      <c r="B163" s="71" t="s">
        <v>224</v>
      </c>
      <c r="C163" s="71" t="s">
        <v>162</v>
      </c>
    </row>
    <row r="164" spans="1:3">
      <c r="A164" s="71">
        <v>2371</v>
      </c>
      <c r="B164" s="71" t="s">
        <v>225</v>
      </c>
      <c r="C164" s="71" t="s">
        <v>151</v>
      </c>
    </row>
    <row r="165" spans="1:3">
      <c r="A165" s="71">
        <v>2372</v>
      </c>
      <c r="B165" s="71" t="s">
        <v>226</v>
      </c>
      <c r="C165" s="71" t="s">
        <v>151</v>
      </c>
    </row>
    <row r="166" spans="1:3">
      <c r="A166" s="71">
        <v>2378</v>
      </c>
      <c r="B166" s="71" t="s">
        <v>227</v>
      </c>
      <c r="C166" s="71" t="s">
        <v>151</v>
      </c>
    </row>
    <row r="167" spans="1:3">
      <c r="A167" s="71">
        <v>2395</v>
      </c>
      <c r="B167" s="71" t="s">
        <v>228</v>
      </c>
      <c r="C167" s="71" t="s">
        <v>151</v>
      </c>
    </row>
    <row r="168" spans="1:3">
      <c r="A168" s="71">
        <v>2398</v>
      </c>
      <c r="B168" s="71" t="s">
        <v>229</v>
      </c>
      <c r="C168" s="71" t="s">
        <v>151</v>
      </c>
    </row>
    <row r="169" spans="1:3">
      <c r="A169" s="71">
        <v>2413</v>
      </c>
      <c r="B169" s="71" t="s">
        <v>230</v>
      </c>
      <c r="C169" s="71" t="s">
        <v>151</v>
      </c>
    </row>
    <row r="170" spans="1:3">
      <c r="A170" s="71">
        <v>2418</v>
      </c>
      <c r="B170" s="71" t="s">
        <v>231</v>
      </c>
      <c r="C170" s="71" t="s">
        <v>151</v>
      </c>
    </row>
    <row r="171" spans="1:3">
      <c r="A171" s="71">
        <v>2432</v>
      </c>
      <c r="B171" s="71" t="s">
        <v>232</v>
      </c>
      <c r="C171" s="71" t="s">
        <v>151</v>
      </c>
    </row>
    <row r="172" spans="1:3">
      <c r="A172" s="71">
        <v>2433</v>
      </c>
      <c r="B172" s="71" t="s">
        <v>233</v>
      </c>
      <c r="C172" s="71" t="s">
        <v>151</v>
      </c>
    </row>
    <row r="173" spans="1:3">
      <c r="A173" s="71">
        <v>2440</v>
      </c>
      <c r="B173" s="71" t="s">
        <v>234</v>
      </c>
      <c r="C173" s="71" t="s">
        <v>151</v>
      </c>
    </row>
    <row r="174" spans="1:3">
      <c r="A174" s="71">
        <v>2450</v>
      </c>
      <c r="B174" s="71" t="s">
        <v>235</v>
      </c>
      <c r="C174" s="71" t="s">
        <v>151</v>
      </c>
    </row>
    <row r="175" spans="1:3">
      <c r="A175" s="71">
        <v>2453</v>
      </c>
      <c r="B175" s="71" t="s">
        <v>236</v>
      </c>
      <c r="C175" s="71" t="s">
        <v>151</v>
      </c>
    </row>
    <row r="176" spans="1:3">
      <c r="A176" s="71">
        <v>2462</v>
      </c>
      <c r="B176" s="71" t="s">
        <v>237</v>
      </c>
      <c r="C176" s="71" t="s">
        <v>151</v>
      </c>
    </row>
    <row r="177" spans="1:3">
      <c r="A177" s="71">
        <v>2466</v>
      </c>
      <c r="B177" s="71" t="s">
        <v>238</v>
      </c>
      <c r="C177" s="71" t="s">
        <v>151</v>
      </c>
    </row>
    <row r="178" spans="1:3">
      <c r="A178" s="71">
        <v>2491</v>
      </c>
      <c r="B178" s="71" t="s">
        <v>239</v>
      </c>
      <c r="C178" s="71" t="s">
        <v>151</v>
      </c>
    </row>
    <row r="179" spans="1:3">
      <c r="A179" s="71">
        <v>2501</v>
      </c>
      <c r="B179" s="71" t="s">
        <v>240</v>
      </c>
      <c r="C179" s="71" t="s">
        <v>171</v>
      </c>
    </row>
    <row r="180" spans="1:3">
      <c r="A180" s="71">
        <v>2502</v>
      </c>
      <c r="B180" s="71" t="s">
        <v>241</v>
      </c>
      <c r="C180" s="71" t="s">
        <v>171</v>
      </c>
    </row>
    <row r="181" spans="1:3">
      <c r="A181" s="71">
        <v>2503</v>
      </c>
      <c r="B181" s="71" t="s">
        <v>242</v>
      </c>
      <c r="C181" s="71" t="s">
        <v>171</v>
      </c>
    </row>
    <row r="182" spans="1:3">
      <c r="A182" s="71">
        <v>2531</v>
      </c>
      <c r="B182" s="71" t="s">
        <v>243</v>
      </c>
      <c r="C182" s="71" t="s">
        <v>171</v>
      </c>
    </row>
    <row r="183" spans="1:3">
      <c r="A183" s="71">
        <v>2533</v>
      </c>
      <c r="B183" s="71" t="s">
        <v>244</v>
      </c>
      <c r="C183" s="71" t="s">
        <v>171</v>
      </c>
    </row>
    <row r="184" spans="1:3">
      <c r="A184" s="71">
        <v>2540</v>
      </c>
      <c r="B184" s="71" t="s">
        <v>245</v>
      </c>
      <c r="C184" s="71" t="s">
        <v>171</v>
      </c>
    </row>
    <row r="185" spans="1:3">
      <c r="A185" s="71">
        <v>2572</v>
      </c>
      <c r="B185" s="71" t="s">
        <v>246</v>
      </c>
      <c r="C185" s="71" t="s">
        <v>171</v>
      </c>
    </row>
    <row r="186" spans="1:3">
      <c r="A186" s="71">
        <v>2579</v>
      </c>
      <c r="B186" s="71" t="s">
        <v>247</v>
      </c>
      <c r="C186" s="71" t="s">
        <v>171</v>
      </c>
    </row>
    <row r="187" spans="1:3">
      <c r="A187" s="71">
        <v>2580</v>
      </c>
      <c r="B187" s="71" t="s">
        <v>248</v>
      </c>
      <c r="C187" s="71" t="s">
        <v>171</v>
      </c>
    </row>
    <row r="188" spans="1:3">
      <c r="A188" s="71">
        <v>2590</v>
      </c>
      <c r="B188" s="71" t="s">
        <v>249</v>
      </c>
      <c r="C188" s="71" t="s">
        <v>171</v>
      </c>
    </row>
    <row r="189" spans="1:3">
      <c r="A189" s="71">
        <v>2593</v>
      </c>
      <c r="B189" s="71" t="s">
        <v>250</v>
      </c>
      <c r="C189" s="71" t="s">
        <v>171</v>
      </c>
    </row>
    <row r="190" spans="1:3">
      <c r="A190" s="71">
        <v>2594</v>
      </c>
      <c r="B190" s="71" t="s">
        <v>251</v>
      </c>
      <c r="C190" s="71" t="s">
        <v>171</v>
      </c>
    </row>
    <row r="191" spans="1:3">
      <c r="A191" s="71">
        <v>2597</v>
      </c>
      <c r="B191" s="71" t="s">
        <v>252</v>
      </c>
      <c r="C191" s="71" t="s">
        <v>171</v>
      </c>
    </row>
    <row r="192" spans="1:3">
      <c r="A192" s="71">
        <v>2599</v>
      </c>
      <c r="B192" s="71" t="s">
        <v>253</v>
      </c>
      <c r="C192" s="71" t="s">
        <v>171</v>
      </c>
    </row>
    <row r="193" spans="1:3">
      <c r="A193" s="71">
        <v>2602</v>
      </c>
      <c r="B193" s="71" t="s">
        <v>254</v>
      </c>
      <c r="C193" s="71" t="s">
        <v>171</v>
      </c>
    </row>
    <row r="194" spans="1:3">
      <c r="A194" s="71">
        <v>2607</v>
      </c>
      <c r="B194" s="71" t="s">
        <v>255</v>
      </c>
      <c r="C194" s="71" t="s">
        <v>171</v>
      </c>
    </row>
    <row r="195" spans="1:3">
      <c r="A195" s="71">
        <v>2613</v>
      </c>
      <c r="B195" s="71" t="s">
        <v>256</v>
      </c>
      <c r="C195" s="71" t="s">
        <v>171</v>
      </c>
    </row>
    <row r="196" spans="1:3">
      <c r="A196" s="71">
        <v>2651</v>
      </c>
      <c r="B196" s="71" t="s">
        <v>257</v>
      </c>
      <c r="C196" s="71" t="s">
        <v>258</v>
      </c>
    </row>
    <row r="197" spans="1:3">
      <c r="A197" s="71">
        <v>2657</v>
      </c>
      <c r="B197" s="71" t="s">
        <v>259</v>
      </c>
      <c r="C197" s="71" t="s">
        <v>61</v>
      </c>
    </row>
    <row r="198" spans="1:3">
      <c r="A198" s="71">
        <v>2659</v>
      </c>
      <c r="B198" s="71" t="s">
        <v>260</v>
      </c>
      <c r="C198" s="71" t="s">
        <v>258</v>
      </c>
    </row>
    <row r="199" spans="1:3">
      <c r="A199" s="71">
        <v>2660</v>
      </c>
      <c r="B199" s="71" t="s">
        <v>261</v>
      </c>
      <c r="C199" s="71" t="s">
        <v>258</v>
      </c>
    </row>
    <row r="200" spans="1:3">
      <c r="A200" s="71">
        <v>2662</v>
      </c>
      <c r="B200" s="71" t="s">
        <v>262</v>
      </c>
      <c r="C200" s="71" t="s">
        <v>258</v>
      </c>
    </row>
    <row r="201" spans="1:3">
      <c r="A201" s="71">
        <v>2664</v>
      </c>
      <c r="B201" s="71" t="s">
        <v>263</v>
      </c>
      <c r="C201" s="71" t="s">
        <v>258</v>
      </c>
    </row>
    <row r="202" spans="1:3">
      <c r="A202" s="71">
        <v>2670</v>
      </c>
      <c r="B202" s="71" t="s">
        <v>264</v>
      </c>
      <c r="C202" s="71" t="s">
        <v>258</v>
      </c>
    </row>
    <row r="203" spans="1:3">
      <c r="A203" s="71">
        <v>2674</v>
      </c>
      <c r="B203" s="71" t="s">
        <v>265</v>
      </c>
      <c r="C203" s="71" t="s">
        <v>258</v>
      </c>
    </row>
    <row r="204" spans="1:3">
      <c r="A204" s="71">
        <v>2676</v>
      </c>
      <c r="B204" s="71" t="s">
        <v>266</v>
      </c>
      <c r="C204" s="71" t="s">
        <v>61</v>
      </c>
    </row>
    <row r="205" spans="1:3">
      <c r="A205" s="71">
        <v>2678</v>
      </c>
      <c r="B205" s="71" t="s">
        <v>267</v>
      </c>
      <c r="C205" s="71" t="s">
        <v>258</v>
      </c>
    </row>
    <row r="206" spans="1:3">
      <c r="A206" s="71">
        <v>2681</v>
      </c>
      <c r="B206" s="71" t="s">
        <v>268</v>
      </c>
      <c r="C206" s="71" t="s">
        <v>258</v>
      </c>
    </row>
    <row r="207" spans="1:3">
      <c r="A207" s="71">
        <v>2685</v>
      </c>
      <c r="B207" s="71" t="s">
        <v>269</v>
      </c>
      <c r="C207" s="71" t="s">
        <v>258</v>
      </c>
    </row>
    <row r="208" spans="1:3">
      <c r="A208" s="71">
        <v>2687</v>
      </c>
      <c r="B208" s="71" t="s">
        <v>270</v>
      </c>
      <c r="C208" s="71" t="s">
        <v>258</v>
      </c>
    </row>
    <row r="209" spans="1:3">
      <c r="A209" s="71">
        <v>2692</v>
      </c>
      <c r="B209" s="71" t="s">
        <v>271</v>
      </c>
      <c r="C209" s="71" t="s">
        <v>61</v>
      </c>
    </row>
    <row r="210" spans="1:3">
      <c r="A210" s="71">
        <v>2695</v>
      </c>
      <c r="B210" s="71" t="s">
        <v>272</v>
      </c>
      <c r="C210" s="71" t="s">
        <v>258</v>
      </c>
    </row>
    <row r="211" spans="1:3">
      <c r="A211" s="71">
        <v>2698</v>
      </c>
      <c r="B211" s="71" t="s">
        <v>273</v>
      </c>
      <c r="C211" s="71" t="s">
        <v>258</v>
      </c>
    </row>
    <row r="212" spans="1:3">
      <c r="A212" s="71">
        <v>2715</v>
      </c>
      <c r="B212" s="71" t="s">
        <v>274</v>
      </c>
      <c r="C212" s="71" t="s">
        <v>61</v>
      </c>
    </row>
    <row r="213" spans="1:3">
      <c r="A213" s="71">
        <v>2726</v>
      </c>
      <c r="B213" s="71" t="s">
        <v>275</v>
      </c>
      <c r="C213" s="71" t="s">
        <v>258</v>
      </c>
    </row>
    <row r="214" spans="1:3">
      <c r="A214" s="71">
        <v>2729</v>
      </c>
      <c r="B214" s="71" t="s">
        <v>276</v>
      </c>
      <c r="C214" s="71" t="s">
        <v>61</v>
      </c>
    </row>
    <row r="215" spans="1:3">
      <c r="A215" s="71">
        <v>2730</v>
      </c>
      <c r="B215" s="71" t="s">
        <v>277</v>
      </c>
      <c r="C215" s="71" t="s">
        <v>258</v>
      </c>
    </row>
    <row r="216" spans="1:3">
      <c r="A216" s="71">
        <v>2733</v>
      </c>
      <c r="B216" s="71" t="s">
        <v>278</v>
      </c>
      <c r="C216" s="71" t="s">
        <v>61</v>
      </c>
    </row>
    <row r="217" spans="1:3">
      <c r="A217" s="71">
        <v>2734</v>
      </c>
      <c r="B217" s="71" t="s">
        <v>279</v>
      </c>
      <c r="C217" s="71" t="s">
        <v>258</v>
      </c>
    </row>
    <row r="218" spans="1:3">
      <c r="A218" s="71">
        <v>2737</v>
      </c>
      <c r="B218" s="71" t="s">
        <v>280</v>
      </c>
      <c r="C218" s="71" t="s">
        <v>61</v>
      </c>
    </row>
    <row r="219" spans="1:3">
      <c r="A219" s="71">
        <v>2749</v>
      </c>
      <c r="B219" s="71" t="s">
        <v>281</v>
      </c>
      <c r="C219" s="71" t="s">
        <v>151</v>
      </c>
    </row>
    <row r="220" spans="1:3">
      <c r="A220" s="71">
        <v>2753</v>
      </c>
      <c r="B220" s="71" t="s">
        <v>282</v>
      </c>
      <c r="C220" s="71" t="s">
        <v>258</v>
      </c>
    </row>
    <row r="221" spans="1:3">
      <c r="A221" s="71">
        <v>2760</v>
      </c>
      <c r="B221" s="71" t="s">
        <v>283</v>
      </c>
      <c r="C221" s="71" t="s">
        <v>61</v>
      </c>
    </row>
    <row r="222" spans="1:3">
      <c r="A222" s="71">
        <v>2764</v>
      </c>
      <c r="B222" s="71" t="s">
        <v>284</v>
      </c>
      <c r="C222" s="71" t="s">
        <v>258</v>
      </c>
    </row>
    <row r="223" spans="1:3">
      <c r="A223" s="71">
        <v>2768</v>
      </c>
      <c r="B223" s="71" t="s">
        <v>285</v>
      </c>
      <c r="C223" s="71" t="s">
        <v>61</v>
      </c>
    </row>
    <row r="224" spans="1:3">
      <c r="A224" s="71">
        <v>2772</v>
      </c>
      <c r="B224" s="71" t="s">
        <v>286</v>
      </c>
      <c r="C224" s="71" t="s">
        <v>258</v>
      </c>
    </row>
    <row r="225" spans="1:3">
      <c r="A225" s="71">
        <v>2784</v>
      </c>
      <c r="B225" s="71" t="s">
        <v>287</v>
      </c>
      <c r="C225" s="71" t="s">
        <v>61</v>
      </c>
    </row>
    <row r="226" spans="1:3">
      <c r="A226" s="71">
        <v>2791</v>
      </c>
      <c r="B226" s="71" t="s">
        <v>288</v>
      </c>
      <c r="C226" s="71" t="s">
        <v>258</v>
      </c>
    </row>
    <row r="227" spans="1:3">
      <c r="A227" s="71">
        <v>2792</v>
      </c>
      <c r="B227" s="71" t="s">
        <v>289</v>
      </c>
      <c r="C227" s="71" t="s">
        <v>258</v>
      </c>
    </row>
    <row r="228" spans="1:3">
      <c r="A228" s="71">
        <v>2801</v>
      </c>
      <c r="B228" s="71" t="s">
        <v>290</v>
      </c>
      <c r="C228" s="71" t="s">
        <v>171</v>
      </c>
    </row>
    <row r="229" spans="1:3">
      <c r="A229" s="71">
        <v>2802</v>
      </c>
      <c r="B229" s="71" t="s">
        <v>291</v>
      </c>
      <c r="C229" s="71" t="s">
        <v>171</v>
      </c>
    </row>
    <row r="230" spans="1:3">
      <c r="A230" s="71">
        <v>2809</v>
      </c>
      <c r="B230" s="71" t="s">
        <v>292</v>
      </c>
      <c r="C230" s="71" t="s">
        <v>171</v>
      </c>
    </row>
    <row r="231" spans="1:3">
      <c r="A231" s="71">
        <v>2810</v>
      </c>
      <c r="B231" s="71" t="s">
        <v>293</v>
      </c>
      <c r="C231" s="71" t="s">
        <v>171</v>
      </c>
    </row>
    <row r="232" spans="1:3">
      <c r="A232" s="71">
        <v>2811</v>
      </c>
      <c r="B232" s="71" t="s">
        <v>294</v>
      </c>
      <c r="C232" s="71" t="s">
        <v>171</v>
      </c>
    </row>
    <row r="233" spans="1:3">
      <c r="A233" s="71">
        <v>2812</v>
      </c>
      <c r="B233" s="71" t="s">
        <v>295</v>
      </c>
      <c r="C233" s="71" t="s">
        <v>171</v>
      </c>
    </row>
    <row r="234" spans="1:3">
      <c r="A234" s="71">
        <v>2815</v>
      </c>
      <c r="B234" s="71" t="s">
        <v>296</v>
      </c>
      <c r="C234" s="71" t="s">
        <v>171</v>
      </c>
    </row>
    <row r="235" spans="1:3">
      <c r="A235" s="71">
        <v>2871</v>
      </c>
      <c r="B235" s="71" t="s">
        <v>297</v>
      </c>
      <c r="C235" s="71" t="s">
        <v>171</v>
      </c>
    </row>
    <row r="236" spans="1:3">
      <c r="A236" s="71">
        <v>2874</v>
      </c>
      <c r="B236" s="71" t="s">
        <v>298</v>
      </c>
      <c r="C236" s="71" t="s">
        <v>61</v>
      </c>
    </row>
    <row r="237" spans="1:3">
      <c r="A237" s="71">
        <v>2875</v>
      </c>
      <c r="B237" s="71" t="s">
        <v>299</v>
      </c>
      <c r="C237" s="71" t="s">
        <v>171</v>
      </c>
    </row>
    <row r="238" spans="1:3">
      <c r="A238" s="71">
        <v>2897</v>
      </c>
      <c r="B238" s="71" t="s">
        <v>300</v>
      </c>
      <c r="C238" s="71" t="s">
        <v>171</v>
      </c>
    </row>
    <row r="239" spans="1:3">
      <c r="A239" s="71">
        <v>2899</v>
      </c>
      <c r="B239" s="71" t="s">
        <v>301</v>
      </c>
      <c r="C239" s="71" t="s">
        <v>171</v>
      </c>
    </row>
    <row r="240" spans="1:3">
      <c r="A240" s="71">
        <v>2908</v>
      </c>
      <c r="B240" s="71" t="s">
        <v>302</v>
      </c>
      <c r="C240" s="71" t="s">
        <v>171</v>
      </c>
    </row>
    <row r="241" spans="1:3">
      <c r="A241" s="71">
        <v>2910</v>
      </c>
      <c r="B241" s="71" t="s">
        <v>303</v>
      </c>
      <c r="C241" s="71" t="s">
        <v>171</v>
      </c>
    </row>
    <row r="242" spans="1:3">
      <c r="A242" s="71">
        <v>2914</v>
      </c>
      <c r="B242" s="71" t="s">
        <v>304</v>
      </c>
      <c r="C242" s="71" t="s">
        <v>171</v>
      </c>
    </row>
    <row r="243" spans="1:3">
      <c r="A243" s="71">
        <v>2915</v>
      </c>
      <c r="B243" s="71" t="s">
        <v>305</v>
      </c>
      <c r="C243" s="71" t="s">
        <v>171</v>
      </c>
    </row>
    <row r="244" spans="1:3">
      <c r="A244" s="71">
        <v>2918</v>
      </c>
      <c r="B244" s="71" t="s">
        <v>306</v>
      </c>
      <c r="C244" s="71" t="s">
        <v>171</v>
      </c>
    </row>
    <row r="245" spans="1:3">
      <c r="A245" s="71">
        <v>2922</v>
      </c>
      <c r="B245" s="71" t="s">
        <v>307</v>
      </c>
      <c r="C245" s="71" t="s">
        <v>171</v>
      </c>
    </row>
    <row r="246" spans="1:3">
      <c r="A246" s="71">
        <v>3001</v>
      </c>
      <c r="B246" s="71" t="s">
        <v>308</v>
      </c>
      <c r="C246" s="71" t="s">
        <v>309</v>
      </c>
    </row>
    <row r="247" spans="1:3">
      <c r="A247" s="71">
        <v>3002</v>
      </c>
      <c r="B247" s="71" t="s">
        <v>310</v>
      </c>
      <c r="C247" s="71" t="s">
        <v>309</v>
      </c>
    </row>
    <row r="248" spans="1:3">
      <c r="A248" s="71">
        <v>3003</v>
      </c>
      <c r="B248" s="71" t="s">
        <v>311</v>
      </c>
      <c r="C248" s="71" t="s">
        <v>223</v>
      </c>
    </row>
    <row r="249" spans="1:3">
      <c r="A249" s="71">
        <v>3004</v>
      </c>
      <c r="B249" s="71" t="s">
        <v>312</v>
      </c>
      <c r="C249" s="71" t="s">
        <v>61</v>
      </c>
    </row>
    <row r="250" spans="1:3">
      <c r="A250" s="71">
        <v>3022</v>
      </c>
      <c r="B250" s="71" t="s">
        <v>313</v>
      </c>
      <c r="C250" s="71" t="s">
        <v>61</v>
      </c>
    </row>
    <row r="251" spans="1:3">
      <c r="A251" s="71">
        <v>3023</v>
      </c>
      <c r="B251" s="71" t="s">
        <v>314</v>
      </c>
      <c r="C251" s="71" t="s">
        <v>61</v>
      </c>
    </row>
    <row r="252" spans="1:3">
      <c r="A252" s="71">
        <v>3028</v>
      </c>
      <c r="B252" s="71" t="s">
        <v>315</v>
      </c>
      <c r="C252" s="71" t="s">
        <v>258</v>
      </c>
    </row>
    <row r="253" spans="1:3">
      <c r="A253" s="71">
        <v>3036</v>
      </c>
      <c r="B253" s="71" t="s">
        <v>316</v>
      </c>
      <c r="C253" s="71" t="s">
        <v>61</v>
      </c>
    </row>
    <row r="254" spans="1:3">
      <c r="A254" s="71">
        <v>3048</v>
      </c>
      <c r="B254" s="71" t="s">
        <v>317</v>
      </c>
      <c r="C254" s="71" t="s">
        <v>258</v>
      </c>
    </row>
    <row r="255" spans="1:3">
      <c r="A255" s="71">
        <v>3050</v>
      </c>
      <c r="B255" s="71" t="s">
        <v>318</v>
      </c>
      <c r="C255" s="71" t="s">
        <v>258</v>
      </c>
    </row>
    <row r="256" spans="1:3">
      <c r="A256" s="71">
        <v>3064</v>
      </c>
      <c r="B256" s="71" t="s">
        <v>319</v>
      </c>
      <c r="C256" s="71" t="s">
        <v>258</v>
      </c>
    </row>
    <row r="257" spans="1:3">
      <c r="A257" s="71">
        <v>3076</v>
      </c>
      <c r="B257" s="71" t="s">
        <v>320</v>
      </c>
      <c r="C257" s="71" t="s">
        <v>61</v>
      </c>
    </row>
    <row r="258" spans="1:3">
      <c r="A258" s="71">
        <v>3086</v>
      </c>
      <c r="B258" s="71" t="s">
        <v>321</v>
      </c>
      <c r="C258" s="71" t="s">
        <v>258</v>
      </c>
    </row>
    <row r="259" spans="1:3">
      <c r="A259" s="71">
        <v>3087</v>
      </c>
      <c r="B259" s="71" t="s">
        <v>322</v>
      </c>
      <c r="C259" s="71" t="s">
        <v>258</v>
      </c>
    </row>
    <row r="260" spans="1:3">
      <c r="A260" s="71">
        <v>3088</v>
      </c>
      <c r="B260" s="71" t="s">
        <v>323</v>
      </c>
      <c r="C260" s="71" t="s">
        <v>258</v>
      </c>
    </row>
    <row r="261" spans="1:3">
      <c r="A261" s="71">
        <v>3091</v>
      </c>
      <c r="B261" s="71" t="s">
        <v>324</v>
      </c>
      <c r="C261" s="71" t="s">
        <v>258</v>
      </c>
    </row>
    <row r="262" spans="1:3">
      <c r="A262" s="71">
        <v>3092</v>
      </c>
      <c r="B262" s="71" t="s">
        <v>325</v>
      </c>
      <c r="C262" s="71" t="s">
        <v>258</v>
      </c>
    </row>
    <row r="263" spans="1:3">
      <c r="A263" s="71">
        <v>3097</v>
      </c>
      <c r="B263" s="71" t="s">
        <v>326</v>
      </c>
      <c r="C263" s="71" t="s">
        <v>258</v>
      </c>
    </row>
    <row r="264" spans="1:3">
      <c r="A264" s="71">
        <v>3098</v>
      </c>
      <c r="B264" s="71" t="s">
        <v>327</v>
      </c>
      <c r="C264" s="71" t="s">
        <v>258</v>
      </c>
    </row>
    <row r="265" spans="1:3">
      <c r="A265" s="71">
        <v>3099</v>
      </c>
      <c r="B265" s="71" t="s">
        <v>328</v>
      </c>
      <c r="C265" s="71" t="s">
        <v>258</v>
      </c>
    </row>
    <row r="266" spans="1:3">
      <c r="A266" s="71">
        <v>3101</v>
      </c>
      <c r="B266" s="71" t="s">
        <v>329</v>
      </c>
      <c r="C266" s="71" t="s">
        <v>309</v>
      </c>
    </row>
    <row r="267" spans="1:3">
      <c r="A267" s="71">
        <v>3103</v>
      </c>
      <c r="B267" s="71" t="s">
        <v>330</v>
      </c>
      <c r="C267" s="71" t="s">
        <v>309</v>
      </c>
    </row>
    <row r="268" spans="1:3">
      <c r="A268" s="71">
        <v>3104</v>
      </c>
      <c r="B268" s="71" t="s">
        <v>331</v>
      </c>
      <c r="C268" s="71" t="s">
        <v>309</v>
      </c>
    </row>
    <row r="269" spans="1:3">
      <c r="A269" s="71">
        <v>3105</v>
      </c>
      <c r="B269" s="71" t="s">
        <v>332</v>
      </c>
      <c r="C269" s="71" t="s">
        <v>309</v>
      </c>
    </row>
    <row r="270" spans="1:3">
      <c r="A270" s="71">
        <v>3106</v>
      </c>
      <c r="B270" s="71" t="s">
        <v>333</v>
      </c>
      <c r="C270" s="71" t="s">
        <v>309</v>
      </c>
    </row>
    <row r="271" spans="1:3">
      <c r="A271" s="71">
        <v>3107</v>
      </c>
      <c r="B271" s="71" t="s">
        <v>334</v>
      </c>
      <c r="C271" s="71" t="s">
        <v>61</v>
      </c>
    </row>
    <row r="272" spans="1:3">
      <c r="A272" s="71">
        <v>3109</v>
      </c>
      <c r="B272" s="71" t="s">
        <v>335</v>
      </c>
      <c r="C272" s="71" t="s">
        <v>309</v>
      </c>
    </row>
    <row r="273" spans="1:3">
      <c r="A273" s="71">
        <v>3110</v>
      </c>
      <c r="B273" s="71" t="s">
        <v>336</v>
      </c>
      <c r="C273" s="71" t="s">
        <v>337</v>
      </c>
    </row>
    <row r="274" spans="1:3">
      <c r="A274" s="71">
        <v>3116</v>
      </c>
      <c r="B274" s="71" t="s">
        <v>338</v>
      </c>
      <c r="C274" s="71" t="s">
        <v>339</v>
      </c>
    </row>
    <row r="275" spans="1:3">
      <c r="A275" s="71">
        <v>3141</v>
      </c>
      <c r="B275" s="71" t="s">
        <v>340</v>
      </c>
      <c r="C275" s="71" t="s">
        <v>258</v>
      </c>
    </row>
    <row r="276" spans="1:3">
      <c r="A276" s="71">
        <v>3148</v>
      </c>
      <c r="B276" s="71" t="s">
        <v>341</v>
      </c>
      <c r="C276" s="71" t="s">
        <v>258</v>
      </c>
    </row>
    <row r="277" spans="1:3">
      <c r="A277" s="71">
        <v>3151</v>
      </c>
      <c r="B277" s="71" t="s">
        <v>342</v>
      </c>
      <c r="C277" s="71" t="s">
        <v>61</v>
      </c>
    </row>
    <row r="278" spans="1:3">
      <c r="A278" s="71">
        <v>3153</v>
      </c>
      <c r="B278" s="71" t="s">
        <v>343</v>
      </c>
      <c r="C278" s="71" t="s">
        <v>61</v>
      </c>
    </row>
    <row r="279" spans="1:3">
      <c r="A279" s="71">
        <v>3156</v>
      </c>
      <c r="B279" s="71" t="s">
        <v>344</v>
      </c>
      <c r="C279" s="71" t="s">
        <v>61</v>
      </c>
    </row>
    <row r="280" spans="1:3">
      <c r="A280" s="71">
        <v>3159</v>
      </c>
      <c r="B280" s="71" t="s">
        <v>345</v>
      </c>
      <c r="C280" s="71" t="s">
        <v>258</v>
      </c>
    </row>
    <row r="281" spans="1:3">
      <c r="A281" s="71">
        <v>3167</v>
      </c>
      <c r="B281" s="71" t="s">
        <v>346</v>
      </c>
      <c r="C281" s="71" t="s">
        <v>61</v>
      </c>
    </row>
    <row r="282" spans="1:3">
      <c r="A282" s="71">
        <v>3201</v>
      </c>
      <c r="B282" s="71" t="s">
        <v>347</v>
      </c>
      <c r="C282" s="71" t="s">
        <v>309</v>
      </c>
    </row>
    <row r="283" spans="1:3">
      <c r="A283" s="71">
        <v>3202</v>
      </c>
      <c r="B283" s="71" t="s">
        <v>348</v>
      </c>
      <c r="C283" s="71" t="s">
        <v>309</v>
      </c>
    </row>
    <row r="284" spans="1:3">
      <c r="A284" s="71">
        <v>3204</v>
      </c>
      <c r="B284" s="71" t="s">
        <v>349</v>
      </c>
      <c r="C284" s="71" t="s">
        <v>309</v>
      </c>
    </row>
    <row r="285" spans="1:3">
      <c r="A285" s="71">
        <v>3205</v>
      </c>
      <c r="B285" s="71" t="s">
        <v>350</v>
      </c>
      <c r="C285" s="71" t="s">
        <v>309</v>
      </c>
    </row>
    <row r="286" spans="1:3">
      <c r="A286" s="71">
        <v>3225</v>
      </c>
      <c r="B286" s="71" t="s">
        <v>351</v>
      </c>
      <c r="C286" s="71" t="s">
        <v>223</v>
      </c>
    </row>
    <row r="287" spans="1:3">
      <c r="A287" s="71">
        <v>3228</v>
      </c>
      <c r="B287" s="71" t="s">
        <v>352</v>
      </c>
      <c r="C287" s="71" t="s">
        <v>223</v>
      </c>
    </row>
    <row r="288" spans="1:3">
      <c r="A288" s="71">
        <v>3231</v>
      </c>
      <c r="B288" s="71" t="s">
        <v>353</v>
      </c>
      <c r="C288" s="71" t="s">
        <v>223</v>
      </c>
    </row>
    <row r="289" spans="1:3">
      <c r="A289" s="71">
        <v>3258</v>
      </c>
      <c r="B289" s="71" t="s">
        <v>354</v>
      </c>
      <c r="C289" s="71" t="s">
        <v>223</v>
      </c>
    </row>
    <row r="290" spans="1:3">
      <c r="A290" s="71">
        <v>3302</v>
      </c>
      <c r="B290" s="71" t="s">
        <v>355</v>
      </c>
      <c r="C290" s="71" t="s">
        <v>309</v>
      </c>
    </row>
    <row r="291" spans="1:3">
      <c r="A291" s="71">
        <v>3313</v>
      </c>
      <c r="B291" s="71" t="s">
        <v>356</v>
      </c>
      <c r="C291" s="71" t="s">
        <v>258</v>
      </c>
    </row>
    <row r="292" spans="1:3">
      <c r="A292" s="71">
        <v>3315</v>
      </c>
      <c r="B292" s="71" t="s">
        <v>357</v>
      </c>
      <c r="C292" s="71" t="s">
        <v>358</v>
      </c>
    </row>
    <row r="293" spans="1:3">
      <c r="A293" s="71">
        <v>3321</v>
      </c>
      <c r="B293" s="71" t="s">
        <v>359</v>
      </c>
      <c r="C293" s="71" t="s">
        <v>61</v>
      </c>
    </row>
    <row r="294" spans="1:3">
      <c r="A294" s="71">
        <v>3333</v>
      </c>
      <c r="B294" s="71" t="s">
        <v>360</v>
      </c>
      <c r="C294" s="71" t="s">
        <v>258</v>
      </c>
    </row>
    <row r="295" spans="1:3">
      <c r="A295" s="71">
        <v>3341</v>
      </c>
      <c r="B295" s="71" t="s">
        <v>361</v>
      </c>
      <c r="C295" s="71" t="s">
        <v>258</v>
      </c>
    </row>
    <row r="296" spans="1:3">
      <c r="A296" s="71">
        <v>3349</v>
      </c>
      <c r="B296" s="71" t="s">
        <v>362</v>
      </c>
      <c r="C296" s="71" t="s">
        <v>258</v>
      </c>
    </row>
    <row r="297" spans="1:3">
      <c r="A297" s="71">
        <v>3360</v>
      </c>
      <c r="B297" s="71" t="s">
        <v>363</v>
      </c>
      <c r="C297" s="71" t="s">
        <v>61</v>
      </c>
    </row>
    <row r="298" spans="1:3">
      <c r="A298" s="71">
        <v>3371</v>
      </c>
      <c r="B298" s="71" t="s">
        <v>364</v>
      </c>
      <c r="C298" s="71" t="s">
        <v>162</v>
      </c>
    </row>
    <row r="299" spans="1:3">
      <c r="A299" s="71">
        <v>3382</v>
      </c>
      <c r="B299" s="71" t="s">
        <v>365</v>
      </c>
      <c r="C299" s="71" t="s">
        <v>258</v>
      </c>
    </row>
    <row r="300" spans="1:3">
      <c r="A300" s="71">
        <v>3391</v>
      </c>
      <c r="B300" s="71" t="s">
        <v>366</v>
      </c>
      <c r="C300" s="71" t="s">
        <v>258</v>
      </c>
    </row>
    <row r="301" spans="1:3">
      <c r="A301" s="71">
        <v>3395</v>
      </c>
      <c r="B301" s="71" t="s">
        <v>367</v>
      </c>
      <c r="C301" s="71" t="s">
        <v>258</v>
      </c>
    </row>
    <row r="302" spans="1:3">
      <c r="A302" s="71">
        <v>3396</v>
      </c>
      <c r="B302" s="71" t="s">
        <v>368</v>
      </c>
      <c r="C302" s="71" t="s">
        <v>258</v>
      </c>
    </row>
    <row r="303" spans="1:3">
      <c r="A303" s="71">
        <v>3397</v>
      </c>
      <c r="B303" s="71" t="s">
        <v>369</v>
      </c>
      <c r="C303" s="71" t="s">
        <v>258</v>
      </c>
    </row>
    <row r="304" spans="1:3">
      <c r="A304" s="71">
        <v>3398</v>
      </c>
      <c r="B304" s="71" t="s">
        <v>370</v>
      </c>
      <c r="C304" s="71" t="s">
        <v>258</v>
      </c>
    </row>
    <row r="305" spans="1:3">
      <c r="A305" s="71">
        <v>3401</v>
      </c>
      <c r="B305" s="71" t="s">
        <v>371</v>
      </c>
      <c r="C305" s="71" t="s">
        <v>309</v>
      </c>
    </row>
    <row r="306" spans="1:3">
      <c r="A306" s="71">
        <v>3402</v>
      </c>
      <c r="B306" s="71" t="s">
        <v>372</v>
      </c>
      <c r="C306" s="71" t="s">
        <v>309</v>
      </c>
    </row>
    <row r="307" spans="1:3">
      <c r="A307" s="71">
        <v>3405</v>
      </c>
      <c r="B307" s="71" t="s">
        <v>373</v>
      </c>
      <c r="C307" s="71" t="s">
        <v>374</v>
      </c>
    </row>
    <row r="308" spans="1:3">
      <c r="A308" s="71">
        <v>3407</v>
      </c>
      <c r="B308" s="71" t="s">
        <v>375</v>
      </c>
      <c r="C308" s="71" t="s">
        <v>374</v>
      </c>
    </row>
    <row r="309" spans="1:3">
      <c r="A309" s="71">
        <v>3408</v>
      </c>
      <c r="B309" s="71" t="s">
        <v>376</v>
      </c>
      <c r="C309" s="71" t="s">
        <v>309</v>
      </c>
    </row>
    <row r="310" spans="1:3">
      <c r="A310" s="71">
        <v>3421</v>
      </c>
      <c r="B310" s="71" t="s">
        <v>377</v>
      </c>
      <c r="C310" s="71" t="s">
        <v>378</v>
      </c>
    </row>
    <row r="311" spans="1:3">
      <c r="A311" s="71">
        <v>3431</v>
      </c>
      <c r="B311" s="71" t="s">
        <v>379</v>
      </c>
      <c r="C311" s="71" t="s">
        <v>378</v>
      </c>
    </row>
    <row r="312" spans="1:3">
      <c r="A312" s="71">
        <v>3433</v>
      </c>
      <c r="B312" s="71" t="s">
        <v>380</v>
      </c>
      <c r="C312" s="71" t="s">
        <v>378</v>
      </c>
    </row>
    <row r="313" spans="1:3">
      <c r="A313" s="71">
        <v>3434</v>
      </c>
      <c r="B313" s="71" t="s">
        <v>381</v>
      </c>
      <c r="C313" s="71" t="s">
        <v>378</v>
      </c>
    </row>
    <row r="314" spans="1:3">
      <c r="A314" s="71">
        <v>3436</v>
      </c>
      <c r="B314" s="71" t="s">
        <v>382</v>
      </c>
      <c r="C314" s="71" t="s">
        <v>378</v>
      </c>
    </row>
    <row r="315" spans="1:3">
      <c r="A315" s="71">
        <v>3443</v>
      </c>
      <c r="B315" s="71" t="s">
        <v>383</v>
      </c>
      <c r="C315" s="71" t="s">
        <v>378</v>
      </c>
    </row>
    <row r="316" spans="1:3">
      <c r="A316" s="71">
        <v>3501</v>
      </c>
      <c r="B316" s="71" t="s">
        <v>384</v>
      </c>
      <c r="C316" s="71" t="s">
        <v>309</v>
      </c>
    </row>
    <row r="317" spans="1:3">
      <c r="A317" s="71">
        <v>3512</v>
      </c>
      <c r="B317" s="71" t="s">
        <v>385</v>
      </c>
      <c r="C317" s="71" t="s">
        <v>309</v>
      </c>
    </row>
    <row r="318" spans="1:3">
      <c r="A318" s="71">
        <v>3513</v>
      </c>
      <c r="B318" s="71" t="s">
        <v>386</v>
      </c>
      <c r="C318" s="71" t="s">
        <v>309</v>
      </c>
    </row>
    <row r="319" spans="1:3">
      <c r="A319" s="71">
        <v>3514</v>
      </c>
      <c r="B319" s="71" t="s">
        <v>387</v>
      </c>
      <c r="C319" s="71" t="s">
        <v>309</v>
      </c>
    </row>
    <row r="320" spans="1:3">
      <c r="A320" s="71">
        <v>3521</v>
      </c>
      <c r="B320" s="71" t="s">
        <v>388</v>
      </c>
      <c r="C320" s="71" t="s">
        <v>223</v>
      </c>
    </row>
    <row r="321" spans="1:3">
      <c r="A321" s="71">
        <v>3524</v>
      </c>
      <c r="B321" s="71" t="s">
        <v>389</v>
      </c>
      <c r="C321" s="71" t="s">
        <v>309</v>
      </c>
    </row>
    <row r="322" spans="1:3">
      <c r="A322" s="71">
        <v>3526</v>
      </c>
      <c r="B322" s="71" t="s">
        <v>390</v>
      </c>
      <c r="C322" s="71" t="s">
        <v>309</v>
      </c>
    </row>
    <row r="323" spans="1:3">
      <c r="A323" s="71">
        <v>3529</v>
      </c>
      <c r="B323" s="71" t="s">
        <v>391</v>
      </c>
      <c r="C323" s="71" t="s">
        <v>309</v>
      </c>
    </row>
    <row r="324" spans="1:3">
      <c r="A324" s="71">
        <v>3551</v>
      </c>
      <c r="B324" s="71" t="s">
        <v>392</v>
      </c>
      <c r="C324" s="71" t="s">
        <v>309</v>
      </c>
    </row>
    <row r="325" spans="1:3">
      <c r="A325" s="71">
        <v>3553</v>
      </c>
      <c r="B325" s="71" t="s">
        <v>393</v>
      </c>
      <c r="C325" s="71" t="s">
        <v>374</v>
      </c>
    </row>
    <row r="326" spans="1:3">
      <c r="A326" s="71">
        <v>3569</v>
      </c>
      <c r="B326" s="71" t="s">
        <v>394</v>
      </c>
      <c r="C326" s="71" t="s">
        <v>309</v>
      </c>
    </row>
    <row r="327" spans="1:3">
      <c r="A327" s="71">
        <v>3577</v>
      </c>
      <c r="B327" s="71" t="s">
        <v>395</v>
      </c>
      <c r="C327" s="71" t="s">
        <v>309</v>
      </c>
    </row>
    <row r="328" spans="1:3">
      <c r="A328" s="71">
        <v>3580</v>
      </c>
      <c r="B328" s="71" t="s">
        <v>396</v>
      </c>
      <c r="C328" s="71" t="s">
        <v>309</v>
      </c>
    </row>
    <row r="329" spans="1:3">
      <c r="A329" s="71">
        <v>3591</v>
      </c>
      <c r="B329" s="71" t="s">
        <v>397</v>
      </c>
      <c r="C329" s="71" t="s">
        <v>309</v>
      </c>
    </row>
    <row r="330" spans="1:3">
      <c r="A330" s="71">
        <v>3593</v>
      </c>
      <c r="B330" s="71" t="s">
        <v>398</v>
      </c>
      <c r="C330" s="71" t="s">
        <v>309</v>
      </c>
    </row>
    <row r="331" spans="1:3">
      <c r="A331" s="71">
        <v>3606</v>
      </c>
      <c r="B331" s="71" t="s">
        <v>399</v>
      </c>
      <c r="C331" s="71" t="s">
        <v>309</v>
      </c>
    </row>
    <row r="332" spans="1:3">
      <c r="A332" s="71">
        <v>3607</v>
      </c>
      <c r="B332" s="71" t="s">
        <v>400</v>
      </c>
      <c r="C332" s="71" t="s">
        <v>309</v>
      </c>
    </row>
    <row r="333" spans="1:3">
      <c r="A333" s="71">
        <v>3608</v>
      </c>
      <c r="B333" s="71" t="s">
        <v>401</v>
      </c>
      <c r="C333" s="71" t="s">
        <v>309</v>
      </c>
    </row>
    <row r="334" spans="1:3">
      <c r="A334" s="71">
        <v>3620</v>
      </c>
      <c r="B334" s="71" t="s">
        <v>402</v>
      </c>
      <c r="C334" s="71" t="s">
        <v>162</v>
      </c>
    </row>
    <row r="335" spans="1:3">
      <c r="A335" s="71">
        <v>3626</v>
      </c>
      <c r="B335" s="71" t="s">
        <v>403</v>
      </c>
      <c r="C335" s="71" t="s">
        <v>162</v>
      </c>
    </row>
    <row r="336" spans="1:3">
      <c r="A336" s="71">
        <v>3627</v>
      </c>
      <c r="B336" s="71" t="s">
        <v>404</v>
      </c>
      <c r="C336" s="71" t="s">
        <v>162</v>
      </c>
    </row>
    <row r="337" spans="1:3">
      <c r="A337" s="71">
        <v>3630</v>
      </c>
      <c r="B337" s="71" t="s">
        <v>405</v>
      </c>
      <c r="C337" s="71" t="s">
        <v>162</v>
      </c>
    </row>
    <row r="338" spans="1:3">
      <c r="A338" s="71">
        <v>3632</v>
      </c>
      <c r="B338" s="71" t="s">
        <v>406</v>
      </c>
      <c r="C338" s="71" t="s">
        <v>162</v>
      </c>
    </row>
    <row r="339" spans="1:3">
      <c r="A339" s="71">
        <v>3635</v>
      </c>
      <c r="B339" s="71" t="s">
        <v>407</v>
      </c>
      <c r="C339" s="71" t="s">
        <v>162</v>
      </c>
    </row>
    <row r="340" spans="1:3">
      <c r="A340" s="71">
        <v>3636</v>
      </c>
      <c r="B340" s="71" t="s">
        <v>408</v>
      </c>
      <c r="C340" s="71" t="s">
        <v>162</v>
      </c>
    </row>
    <row r="341" spans="1:3">
      <c r="A341" s="71">
        <v>3639</v>
      </c>
      <c r="B341" s="71" t="s">
        <v>409</v>
      </c>
      <c r="C341" s="71" t="s">
        <v>162</v>
      </c>
    </row>
    <row r="342" spans="1:3">
      <c r="A342" s="71">
        <v>3656</v>
      </c>
      <c r="B342" s="71" t="s">
        <v>410</v>
      </c>
      <c r="C342" s="71" t="s">
        <v>162</v>
      </c>
    </row>
    <row r="343" spans="1:3">
      <c r="A343" s="71">
        <v>3657</v>
      </c>
      <c r="B343" s="71" t="s">
        <v>411</v>
      </c>
      <c r="C343" s="71" t="s">
        <v>162</v>
      </c>
    </row>
    <row r="344" spans="1:3">
      <c r="A344" s="71">
        <v>3659</v>
      </c>
      <c r="B344" s="71" t="s">
        <v>412</v>
      </c>
      <c r="C344" s="71" t="s">
        <v>162</v>
      </c>
    </row>
    <row r="345" spans="1:3">
      <c r="A345" s="71">
        <v>3660</v>
      </c>
      <c r="B345" s="71" t="s">
        <v>413</v>
      </c>
      <c r="C345" s="71" t="s">
        <v>162</v>
      </c>
    </row>
    <row r="346" spans="1:3">
      <c r="A346" s="71">
        <v>3662</v>
      </c>
      <c r="B346" s="71" t="s">
        <v>414</v>
      </c>
      <c r="C346" s="71" t="s">
        <v>162</v>
      </c>
    </row>
    <row r="347" spans="1:3">
      <c r="A347" s="71">
        <v>3708</v>
      </c>
      <c r="B347" s="71" t="s">
        <v>415</v>
      </c>
      <c r="C347" s="71" t="s">
        <v>416</v>
      </c>
    </row>
    <row r="348" spans="1:3">
      <c r="A348" s="71">
        <v>3715</v>
      </c>
      <c r="B348" s="71" t="s">
        <v>417</v>
      </c>
      <c r="C348" s="71" t="s">
        <v>162</v>
      </c>
    </row>
    <row r="349" spans="1:3">
      <c r="A349" s="71">
        <v>3724</v>
      </c>
      <c r="B349" s="71" t="s">
        <v>418</v>
      </c>
      <c r="C349" s="71" t="s">
        <v>162</v>
      </c>
    </row>
    <row r="350" spans="1:3">
      <c r="A350" s="71">
        <v>3730</v>
      </c>
      <c r="B350" s="71" t="s">
        <v>419</v>
      </c>
      <c r="C350" s="71" t="s">
        <v>162</v>
      </c>
    </row>
    <row r="351" spans="1:3">
      <c r="A351" s="71">
        <v>3738</v>
      </c>
      <c r="B351" s="71" t="s">
        <v>420</v>
      </c>
      <c r="C351" s="71" t="s">
        <v>162</v>
      </c>
    </row>
    <row r="352" spans="1:3">
      <c r="A352" s="71">
        <v>3769</v>
      </c>
      <c r="B352" s="71" t="s">
        <v>421</v>
      </c>
      <c r="C352" s="71" t="s">
        <v>162</v>
      </c>
    </row>
    <row r="353" spans="1:3">
      <c r="A353" s="71">
        <v>3770</v>
      </c>
      <c r="B353" s="71" t="s">
        <v>422</v>
      </c>
      <c r="C353" s="71" t="s">
        <v>162</v>
      </c>
    </row>
    <row r="354" spans="1:3">
      <c r="A354" s="71">
        <v>3774</v>
      </c>
      <c r="B354" s="71" t="s">
        <v>423</v>
      </c>
      <c r="C354" s="71" t="s">
        <v>162</v>
      </c>
    </row>
    <row r="355" spans="1:3">
      <c r="A355" s="71">
        <v>3789</v>
      </c>
      <c r="B355" s="71" t="s">
        <v>424</v>
      </c>
      <c r="C355" s="71" t="s">
        <v>162</v>
      </c>
    </row>
    <row r="356" spans="1:3">
      <c r="A356" s="71">
        <v>3817</v>
      </c>
      <c r="B356" s="71" t="s">
        <v>425</v>
      </c>
      <c r="C356" s="71" t="s">
        <v>162</v>
      </c>
    </row>
    <row r="357" spans="1:3">
      <c r="A357" s="71">
        <v>3834</v>
      </c>
      <c r="B357" s="71" t="s">
        <v>426</v>
      </c>
      <c r="C357" s="71" t="s">
        <v>162</v>
      </c>
    </row>
    <row r="358" spans="1:3">
      <c r="A358" s="71">
        <v>3861</v>
      </c>
      <c r="B358" s="71" t="s">
        <v>427</v>
      </c>
      <c r="C358" s="71" t="s">
        <v>416</v>
      </c>
    </row>
    <row r="359" spans="1:3">
      <c r="A359" s="71">
        <v>3864</v>
      </c>
      <c r="B359" s="71" t="s">
        <v>428</v>
      </c>
      <c r="C359" s="71" t="s">
        <v>416</v>
      </c>
    </row>
    <row r="360" spans="1:3">
      <c r="A360" s="71">
        <v>3865</v>
      </c>
      <c r="B360" s="71" t="s">
        <v>429</v>
      </c>
      <c r="C360" s="71" t="s">
        <v>416</v>
      </c>
    </row>
    <row r="361" spans="1:3">
      <c r="A361" s="71">
        <v>3877</v>
      </c>
      <c r="B361" s="71" t="s">
        <v>430</v>
      </c>
      <c r="C361" s="71" t="s">
        <v>416</v>
      </c>
    </row>
    <row r="362" spans="1:3">
      <c r="A362" s="71">
        <v>3878</v>
      </c>
      <c r="B362" s="71" t="s">
        <v>431</v>
      </c>
      <c r="C362" s="71" t="s">
        <v>416</v>
      </c>
    </row>
    <row r="363" spans="1:3">
      <c r="A363" s="71">
        <v>3880</v>
      </c>
      <c r="B363" s="71" t="s">
        <v>432</v>
      </c>
      <c r="C363" s="71" t="s">
        <v>416</v>
      </c>
    </row>
    <row r="364" spans="1:3">
      <c r="A364" s="71">
        <v>3893</v>
      </c>
      <c r="B364" s="71" t="s">
        <v>433</v>
      </c>
      <c r="C364" s="71" t="s">
        <v>416</v>
      </c>
    </row>
    <row r="365" spans="1:3">
      <c r="A365" s="71">
        <v>3941</v>
      </c>
      <c r="B365" s="71" t="s">
        <v>434</v>
      </c>
      <c r="C365" s="71" t="s">
        <v>416</v>
      </c>
    </row>
    <row r="366" spans="1:3">
      <c r="A366" s="71">
        <v>3946</v>
      </c>
      <c r="B366" s="71" t="s">
        <v>435</v>
      </c>
      <c r="C366" s="71" t="s">
        <v>416</v>
      </c>
    </row>
    <row r="367" spans="1:3">
      <c r="A367" s="71">
        <v>3950</v>
      </c>
      <c r="B367" s="71" t="s">
        <v>436</v>
      </c>
      <c r="C367" s="71" t="s">
        <v>416</v>
      </c>
    </row>
    <row r="368" spans="1:3">
      <c r="A368" s="71">
        <v>4003</v>
      </c>
      <c r="B368" s="71" t="s">
        <v>437</v>
      </c>
      <c r="C368" s="71" t="s">
        <v>374</v>
      </c>
    </row>
    <row r="369" spans="1:3">
      <c r="A369" s="71">
        <v>4004</v>
      </c>
      <c r="B369" s="71" t="s">
        <v>438</v>
      </c>
      <c r="C369" s="71" t="s">
        <v>374</v>
      </c>
    </row>
    <row r="370" spans="1:3">
      <c r="A370" s="71">
        <v>4005</v>
      </c>
      <c r="B370" s="71" t="s">
        <v>439</v>
      </c>
      <c r="C370" s="71" t="s">
        <v>374</v>
      </c>
    </row>
    <row r="371" spans="1:3">
      <c r="A371" s="71">
        <v>4007</v>
      </c>
      <c r="B371" s="71" t="s">
        <v>440</v>
      </c>
      <c r="C371" s="71" t="s">
        <v>374</v>
      </c>
    </row>
    <row r="372" spans="1:3">
      <c r="A372" s="71">
        <v>4008</v>
      </c>
      <c r="B372" s="71" t="s">
        <v>441</v>
      </c>
      <c r="C372" s="71" t="s">
        <v>374</v>
      </c>
    </row>
    <row r="373" spans="1:3">
      <c r="A373" s="71">
        <v>4021</v>
      </c>
      <c r="B373" s="71" t="s">
        <v>442</v>
      </c>
      <c r="C373" s="71" t="s">
        <v>374</v>
      </c>
    </row>
    <row r="374" spans="1:3">
      <c r="A374" s="71">
        <v>4022</v>
      </c>
      <c r="B374" s="71" t="s">
        <v>443</v>
      </c>
      <c r="C374" s="71" t="s">
        <v>374</v>
      </c>
    </row>
    <row r="375" spans="1:3">
      <c r="A375" s="71">
        <v>4023</v>
      </c>
      <c r="B375" s="71" t="s">
        <v>444</v>
      </c>
      <c r="C375" s="71" t="s">
        <v>374</v>
      </c>
    </row>
    <row r="376" spans="1:3">
      <c r="A376" s="71">
        <v>4027</v>
      </c>
      <c r="B376" s="71" t="s">
        <v>445</v>
      </c>
      <c r="C376" s="71" t="s">
        <v>374</v>
      </c>
    </row>
    <row r="377" spans="1:3">
      <c r="A377" s="71">
        <v>4028</v>
      </c>
      <c r="B377" s="71" t="s">
        <v>446</v>
      </c>
      <c r="C377" s="71" t="s">
        <v>374</v>
      </c>
    </row>
    <row r="378" spans="1:3">
      <c r="A378" s="71">
        <v>4031</v>
      </c>
      <c r="B378" s="71" t="s">
        <v>447</v>
      </c>
      <c r="C378" s="71" t="s">
        <v>374</v>
      </c>
    </row>
    <row r="379" spans="1:3">
      <c r="A379" s="71">
        <v>4041</v>
      </c>
      <c r="B379" s="71" t="s">
        <v>448</v>
      </c>
      <c r="C379" s="71" t="s">
        <v>374</v>
      </c>
    </row>
    <row r="380" spans="1:3">
      <c r="A380" s="71">
        <v>4042</v>
      </c>
      <c r="B380" s="71" t="s">
        <v>449</v>
      </c>
      <c r="C380" s="71" t="s">
        <v>374</v>
      </c>
    </row>
    <row r="381" spans="1:3">
      <c r="A381" s="71">
        <v>4043</v>
      </c>
      <c r="B381" s="71" t="s">
        <v>450</v>
      </c>
      <c r="C381" s="71" t="s">
        <v>374</v>
      </c>
    </row>
    <row r="382" spans="1:3">
      <c r="A382" s="71">
        <v>4044</v>
      </c>
      <c r="B382" s="71" t="s">
        <v>451</v>
      </c>
      <c r="C382" s="71" t="s">
        <v>374</v>
      </c>
    </row>
    <row r="383" spans="1:3">
      <c r="A383" s="71">
        <v>4045</v>
      </c>
      <c r="B383" s="71" t="s">
        <v>452</v>
      </c>
      <c r="C383" s="71" t="s">
        <v>374</v>
      </c>
    </row>
    <row r="384" spans="1:3">
      <c r="A384" s="71">
        <v>4046</v>
      </c>
      <c r="B384" s="71" t="s">
        <v>453</v>
      </c>
      <c r="C384" s="71" t="s">
        <v>374</v>
      </c>
    </row>
    <row r="385" spans="1:3">
      <c r="A385" s="71">
        <v>4047</v>
      </c>
      <c r="B385" s="71" t="s">
        <v>454</v>
      </c>
      <c r="C385" s="71" t="s">
        <v>374</v>
      </c>
    </row>
    <row r="386" spans="1:3">
      <c r="A386" s="71">
        <v>4061</v>
      </c>
      <c r="B386" s="71" t="s">
        <v>455</v>
      </c>
      <c r="C386" s="71" t="s">
        <v>374</v>
      </c>
    </row>
    <row r="387" spans="1:3">
      <c r="A387" s="71">
        <v>4062</v>
      </c>
      <c r="B387" s="71" t="s">
        <v>456</v>
      </c>
      <c r="C387" s="71" t="s">
        <v>457</v>
      </c>
    </row>
    <row r="388" spans="1:3">
      <c r="A388" s="71">
        <v>4063</v>
      </c>
      <c r="B388" s="71" t="s">
        <v>458</v>
      </c>
      <c r="C388" s="71" t="s">
        <v>374</v>
      </c>
    </row>
    <row r="389" spans="1:3">
      <c r="A389" s="71">
        <v>4064</v>
      </c>
      <c r="B389" s="71" t="s">
        <v>459</v>
      </c>
      <c r="C389" s="71" t="s">
        <v>374</v>
      </c>
    </row>
    <row r="390" spans="1:3">
      <c r="A390" s="71">
        <v>4078</v>
      </c>
      <c r="B390" s="71" t="s">
        <v>460</v>
      </c>
      <c r="C390" s="71" t="s">
        <v>374</v>
      </c>
    </row>
    <row r="391" spans="1:3">
      <c r="A391" s="71">
        <v>4088</v>
      </c>
      <c r="B391" s="71" t="s">
        <v>461</v>
      </c>
      <c r="C391" s="71" t="s">
        <v>374</v>
      </c>
    </row>
    <row r="392" spans="1:3">
      <c r="A392" s="71">
        <v>4091</v>
      </c>
      <c r="B392" s="71" t="s">
        <v>462</v>
      </c>
      <c r="C392" s="71" t="s">
        <v>374</v>
      </c>
    </row>
    <row r="393" spans="1:3">
      <c r="A393" s="71">
        <v>4092</v>
      </c>
      <c r="B393" s="71" t="s">
        <v>463</v>
      </c>
      <c r="C393" s="71" t="s">
        <v>374</v>
      </c>
    </row>
    <row r="394" spans="1:3">
      <c r="A394" s="71">
        <v>4095</v>
      </c>
      <c r="B394" s="71" t="s">
        <v>464</v>
      </c>
      <c r="C394" s="71" t="s">
        <v>374</v>
      </c>
    </row>
    <row r="395" spans="1:3">
      <c r="A395" s="71">
        <v>4097</v>
      </c>
      <c r="B395" s="71" t="s">
        <v>465</v>
      </c>
      <c r="C395" s="71" t="s">
        <v>374</v>
      </c>
    </row>
    <row r="396" spans="1:3">
      <c r="A396" s="71">
        <v>4098</v>
      </c>
      <c r="B396" s="71" t="s">
        <v>466</v>
      </c>
      <c r="C396" s="71" t="s">
        <v>374</v>
      </c>
    </row>
    <row r="397" spans="1:3">
      <c r="A397" s="71">
        <v>4099</v>
      </c>
      <c r="B397" s="71" t="s">
        <v>467</v>
      </c>
      <c r="C397" s="71" t="s">
        <v>374</v>
      </c>
    </row>
    <row r="398" spans="1:3">
      <c r="A398" s="71">
        <v>4100</v>
      </c>
      <c r="B398" s="71" t="s">
        <v>468</v>
      </c>
      <c r="C398" s="71" t="s">
        <v>374</v>
      </c>
    </row>
    <row r="399" spans="1:3">
      <c r="A399" s="71">
        <v>4109</v>
      </c>
      <c r="B399" s="71" t="s">
        <v>469</v>
      </c>
      <c r="C399" s="71" t="s">
        <v>374</v>
      </c>
    </row>
    <row r="400" spans="1:3">
      <c r="A400" s="71">
        <v>4112</v>
      </c>
      <c r="B400" s="71" t="s">
        <v>470</v>
      </c>
      <c r="C400" s="71" t="s">
        <v>374</v>
      </c>
    </row>
    <row r="401" spans="1:3">
      <c r="A401" s="71">
        <v>4114</v>
      </c>
      <c r="B401" s="71" t="s">
        <v>471</v>
      </c>
      <c r="C401" s="71" t="s">
        <v>374</v>
      </c>
    </row>
    <row r="402" spans="1:3">
      <c r="A402" s="71">
        <v>4116</v>
      </c>
      <c r="B402" s="71" t="s">
        <v>472</v>
      </c>
      <c r="C402" s="71" t="s">
        <v>374</v>
      </c>
    </row>
    <row r="403" spans="1:3">
      <c r="A403" s="71">
        <v>4118</v>
      </c>
      <c r="B403" s="71" t="s">
        <v>473</v>
      </c>
      <c r="C403" s="71" t="s">
        <v>374</v>
      </c>
    </row>
    <row r="404" spans="1:3">
      <c r="A404" s="71">
        <v>4151</v>
      </c>
      <c r="B404" s="71" t="s">
        <v>474</v>
      </c>
      <c r="C404" s="71" t="s">
        <v>475</v>
      </c>
    </row>
    <row r="405" spans="1:3">
      <c r="A405" s="71">
        <v>4182</v>
      </c>
      <c r="B405" s="71" t="s">
        <v>476</v>
      </c>
      <c r="C405" s="71" t="s">
        <v>374</v>
      </c>
    </row>
    <row r="406" spans="1:3">
      <c r="A406" s="71">
        <v>4183</v>
      </c>
      <c r="B406" s="71" t="s">
        <v>477</v>
      </c>
      <c r="C406" s="71" t="s">
        <v>374</v>
      </c>
    </row>
    <row r="407" spans="1:3">
      <c r="A407" s="71">
        <v>4185</v>
      </c>
      <c r="B407" s="71" t="s">
        <v>478</v>
      </c>
      <c r="C407" s="71" t="s">
        <v>374</v>
      </c>
    </row>
    <row r="408" spans="1:3">
      <c r="A408" s="71">
        <v>4186</v>
      </c>
      <c r="B408" s="71" t="s">
        <v>479</v>
      </c>
      <c r="C408" s="71" t="s">
        <v>374</v>
      </c>
    </row>
    <row r="409" spans="1:3">
      <c r="A409" s="71">
        <v>4187</v>
      </c>
      <c r="B409" s="71" t="s">
        <v>480</v>
      </c>
      <c r="C409" s="71" t="s">
        <v>374</v>
      </c>
    </row>
    <row r="410" spans="1:3">
      <c r="A410" s="71">
        <v>4188</v>
      </c>
      <c r="B410" s="71" t="s">
        <v>481</v>
      </c>
      <c r="C410" s="71" t="s">
        <v>374</v>
      </c>
    </row>
    <row r="411" spans="1:3">
      <c r="A411" s="71">
        <v>4201</v>
      </c>
      <c r="B411" s="71" t="s">
        <v>482</v>
      </c>
      <c r="C411" s="71" t="s">
        <v>374</v>
      </c>
    </row>
    <row r="412" spans="1:3">
      <c r="A412" s="71">
        <v>4202</v>
      </c>
      <c r="B412" s="71" t="s">
        <v>483</v>
      </c>
      <c r="C412" s="71" t="s">
        <v>374</v>
      </c>
    </row>
    <row r="413" spans="1:3">
      <c r="A413" s="71">
        <v>4203</v>
      </c>
      <c r="B413" s="71" t="s">
        <v>484</v>
      </c>
      <c r="C413" s="71" t="s">
        <v>374</v>
      </c>
    </row>
    <row r="414" spans="1:3">
      <c r="A414" s="71">
        <v>4204</v>
      </c>
      <c r="B414" s="71" t="s">
        <v>485</v>
      </c>
      <c r="C414" s="71" t="s">
        <v>374</v>
      </c>
    </row>
    <row r="415" spans="1:3">
      <c r="A415" s="71">
        <v>4205</v>
      </c>
      <c r="B415" s="71" t="s">
        <v>486</v>
      </c>
      <c r="C415" s="71" t="s">
        <v>374</v>
      </c>
    </row>
    <row r="416" spans="1:3">
      <c r="A416" s="71">
        <v>4206</v>
      </c>
      <c r="B416" s="71" t="s">
        <v>487</v>
      </c>
      <c r="C416" s="71" t="s">
        <v>374</v>
      </c>
    </row>
    <row r="417" spans="1:3">
      <c r="A417" s="71">
        <v>4208</v>
      </c>
      <c r="B417" s="71" t="s">
        <v>488</v>
      </c>
      <c r="C417" s="71" t="s">
        <v>374</v>
      </c>
    </row>
    <row r="418" spans="1:3">
      <c r="A418" s="71">
        <v>4212</v>
      </c>
      <c r="B418" s="71" t="s">
        <v>489</v>
      </c>
      <c r="C418" s="71" t="s">
        <v>374</v>
      </c>
    </row>
    <row r="419" spans="1:3">
      <c r="A419" s="71">
        <v>4215</v>
      </c>
      <c r="B419" s="71" t="s">
        <v>490</v>
      </c>
      <c r="C419" s="71" t="s">
        <v>374</v>
      </c>
    </row>
    <row r="420" spans="1:3">
      <c r="A420" s="71">
        <v>4216</v>
      </c>
      <c r="B420" s="71" t="s">
        <v>491</v>
      </c>
      <c r="C420" s="71" t="s">
        <v>374</v>
      </c>
    </row>
    <row r="421" spans="1:3">
      <c r="A421" s="71">
        <v>4217</v>
      </c>
      <c r="B421" s="71" t="s">
        <v>492</v>
      </c>
      <c r="C421" s="71" t="s">
        <v>374</v>
      </c>
    </row>
    <row r="422" spans="1:3">
      <c r="A422" s="71">
        <v>4218</v>
      </c>
      <c r="B422" s="71" t="s">
        <v>493</v>
      </c>
      <c r="C422" s="71" t="s">
        <v>374</v>
      </c>
    </row>
    <row r="423" spans="1:3">
      <c r="A423" s="71">
        <v>4220</v>
      </c>
      <c r="B423" s="71" t="s">
        <v>494</v>
      </c>
      <c r="C423" s="71" t="s">
        <v>374</v>
      </c>
    </row>
    <row r="424" spans="1:3">
      <c r="A424" s="71">
        <v>4221</v>
      </c>
      <c r="B424" s="71" t="s">
        <v>495</v>
      </c>
      <c r="C424" s="71" t="s">
        <v>374</v>
      </c>
    </row>
    <row r="425" spans="1:3">
      <c r="A425" s="71">
        <v>4228</v>
      </c>
      <c r="B425" s="71" t="s">
        <v>496</v>
      </c>
      <c r="C425" s="71" t="s">
        <v>374</v>
      </c>
    </row>
    <row r="426" spans="1:3">
      <c r="A426" s="71">
        <v>4229</v>
      </c>
      <c r="B426" s="71" t="s">
        <v>497</v>
      </c>
      <c r="C426" s="71" t="s">
        <v>374</v>
      </c>
    </row>
    <row r="427" spans="1:3">
      <c r="A427" s="71">
        <v>4231</v>
      </c>
      <c r="B427" s="71" t="s">
        <v>498</v>
      </c>
      <c r="C427" s="71" t="s">
        <v>374</v>
      </c>
    </row>
    <row r="428" spans="1:3">
      <c r="A428" s="71">
        <v>4238</v>
      </c>
      <c r="B428" s="71" t="s">
        <v>499</v>
      </c>
      <c r="C428" s="71" t="s">
        <v>374</v>
      </c>
    </row>
    <row r="429" spans="1:3">
      <c r="A429" s="71">
        <v>4271</v>
      </c>
      <c r="B429" s="71" t="s">
        <v>500</v>
      </c>
      <c r="C429" s="71" t="s">
        <v>374</v>
      </c>
    </row>
    <row r="430" spans="1:3">
      <c r="A430" s="71">
        <v>4272</v>
      </c>
      <c r="B430" s="71" t="s">
        <v>501</v>
      </c>
      <c r="C430" s="71" t="s">
        <v>374</v>
      </c>
    </row>
    <row r="431" spans="1:3">
      <c r="A431" s="71">
        <v>4282</v>
      </c>
      <c r="B431" s="71" t="s">
        <v>502</v>
      </c>
      <c r="C431" s="71" t="s">
        <v>151</v>
      </c>
    </row>
    <row r="432" spans="1:3">
      <c r="A432" s="71">
        <v>4283</v>
      </c>
      <c r="B432" s="71" t="s">
        <v>503</v>
      </c>
      <c r="C432" s="71" t="s">
        <v>162</v>
      </c>
    </row>
    <row r="433" spans="1:3">
      <c r="A433" s="71">
        <v>4295</v>
      </c>
      <c r="B433" s="71" t="s">
        <v>504</v>
      </c>
      <c r="C433" s="71" t="s">
        <v>162</v>
      </c>
    </row>
    <row r="434" spans="1:3">
      <c r="A434" s="71">
        <v>4301</v>
      </c>
      <c r="B434" s="71" t="s">
        <v>505</v>
      </c>
      <c r="C434" s="71" t="s">
        <v>151</v>
      </c>
    </row>
    <row r="435" spans="1:3">
      <c r="A435" s="71">
        <v>4307</v>
      </c>
      <c r="B435" s="71" t="s">
        <v>506</v>
      </c>
      <c r="C435" s="71" t="s">
        <v>162</v>
      </c>
    </row>
    <row r="436" spans="1:3">
      <c r="A436" s="71">
        <v>4310</v>
      </c>
      <c r="B436" s="71" t="s">
        <v>507</v>
      </c>
      <c r="C436" s="71" t="s">
        <v>151</v>
      </c>
    </row>
    <row r="437" spans="1:3">
      <c r="A437" s="71">
        <v>4312</v>
      </c>
      <c r="B437" s="71" t="s">
        <v>508</v>
      </c>
      <c r="C437" s="71" t="s">
        <v>162</v>
      </c>
    </row>
    <row r="438" spans="1:3">
      <c r="A438" s="71">
        <v>4319</v>
      </c>
      <c r="B438" s="71" t="s">
        <v>509</v>
      </c>
      <c r="C438" s="71" t="s">
        <v>151</v>
      </c>
    </row>
    <row r="439" spans="1:3">
      <c r="A439" s="71">
        <v>4321</v>
      </c>
      <c r="B439" s="71" t="s">
        <v>510</v>
      </c>
      <c r="C439" s="71" t="s">
        <v>151</v>
      </c>
    </row>
    <row r="440" spans="1:3">
      <c r="A440" s="71">
        <v>4324</v>
      </c>
      <c r="B440" s="71" t="s">
        <v>511</v>
      </c>
      <c r="C440" s="71" t="s">
        <v>151</v>
      </c>
    </row>
    <row r="441" spans="1:3">
      <c r="A441" s="71">
        <v>4326</v>
      </c>
      <c r="B441" s="71" t="s">
        <v>512</v>
      </c>
      <c r="C441" s="71" t="s">
        <v>162</v>
      </c>
    </row>
    <row r="442" spans="1:3">
      <c r="A442" s="71">
        <v>4331</v>
      </c>
      <c r="B442" s="71" t="s">
        <v>513</v>
      </c>
      <c r="C442" s="71" t="s">
        <v>151</v>
      </c>
    </row>
    <row r="443" spans="1:3">
      <c r="A443" s="71">
        <v>4337</v>
      </c>
      <c r="B443" s="71" t="s">
        <v>514</v>
      </c>
      <c r="C443" s="71" t="s">
        <v>151</v>
      </c>
    </row>
    <row r="444" spans="1:3">
      <c r="A444" s="71">
        <v>4340</v>
      </c>
      <c r="B444" s="71" t="s">
        <v>515</v>
      </c>
      <c r="C444" s="71" t="s">
        <v>162</v>
      </c>
    </row>
    <row r="445" spans="1:3">
      <c r="A445" s="71">
        <v>4343</v>
      </c>
      <c r="B445" s="71" t="s">
        <v>516</v>
      </c>
      <c r="C445" s="71" t="s">
        <v>151</v>
      </c>
    </row>
    <row r="446" spans="1:3">
      <c r="A446" s="71">
        <v>4344</v>
      </c>
      <c r="B446" s="71" t="s">
        <v>517</v>
      </c>
      <c r="C446" s="71" t="s">
        <v>162</v>
      </c>
    </row>
    <row r="447" spans="1:3">
      <c r="A447" s="71">
        <v>4346</v>
      </c>
      <c r="B447" s="71" t="s">
        <v>518</v>
      </c>
      <c r="C447" s="71" t="s">
        <v>151</v>
      </c>
    </row>
    <row r="448" spans="1:3">
      <c r="A448" s="71">
        <v>4350</v>
      </c>
      <c r="B448" s="71" t="s">
        <v>519</v>
      </c>
      <c r="C448" s="71" t="s">
        <v>258</v>
      </c>
    </row>
    <row r="449" spans="1:3">
      <c r="A449" s="71">
        <v>4362</v>
      </c>
      <c r="B449" s="71" t="s">
        <v>520</v>
      </c>
      <c r="C449" s="71" t="s">
        <v>374</v>
      </c>
    </row>
    <row r="450" spans="1:3">
      <c r="A450" s="71">
        <v>4401</v>
      </c>
      <c r="B450" s="71" t="s">
        <v>521</v>
      </c>
      <c r="C450" s="71" t="s">
        <v>374</v>
      </c>
    </row>
    <row r="451" spans="1:3">
      <c r="A451" s="71">
        <v>4403</v>
      </c>
      <c r="B451" s="71" t="s">
        <v>522</v>
      </c>
      <c r="C451" s="71" t="s">
        <v>374</v>
      </c>
    </row>
    <row r="452" spans="1:3">
      <c r="A452" s="71">
        <v>4404</v>
      </c>
      <c r="B452" s="71" t="s">
        <v>523</v>
      </c>
      <c r="C452" s="71" t="s">
        <v>171</v>
      </c>
    </row>
    <row r="453" spans="1:3">
      <c r="A453" s="71">
        <v>4410</v>
      </c>
      <c r="B453" s="71" t="s">
        <v>524</v>
      </c>
      <c r="C453" s="71" t="s">
        <v>374</v>
      </c>
    </row>
    <row r="454" spans="1:3">
      <c r="A454" s="71">
        <v>4452</v>
      </c>
      <c r="B454" s="71" t="s">
        <v>525</v>
      </c>
      <c r="C454" s="71" t="s">
        <v>374</v>
      </c>
    </row>
    <row r="455" spans="1:3">
      <c r="A455" s="71">
        <v>4461</v>
      </c>
      <c r="B455" s="71" t="s">
        <v>526</v>
      </c>
      <c r="C455" s="71" t="s">
        <v>374</v>
      </c>
    </row>
    <row r="456" spans="1:3">
      <c r="A456" s="71">
        <v>4471</v>
      </c>
      <c r="B456" s="71" t="s">
        <v>527</v>
      </c>
      <c r="C456" s="71" t="s">
        <v>374</v>
      </c>
    </row>
    <row r="457" spans="1:3">
      <c r="A457" s="71">
        <v>4502</v>
      </c>
      <c r="B457" s="71" t="s">
        <v>528</v>
      </c>
      <c r="C457" s="71" t="s">
        <v>475</v>
      </c>
    </row>
    <row r="458" spans="1:3">
      <c r="A458" s="71">
        <v>4503</v>
      </c>
      <c r="B458" s="71" t="s">
        <v>529</v>
      </c>
      <c r="C458" s="71" t="s">
        <v>475</v>
      </c>
    </row>
    <row r="459" spans="1:3">
      <c r="A459" s="71">
        <v>4506</v>
      </c>
      <c r="B459" s="71" t="s">
        <v>530</v>
      </c>
      <c r="C459" s="71" t="s">
        <v>475</v>
      </c>
    </row>
    <row r="460" spans="1:3">
      <c r="A460" s="71">
        <v>4507</v>
      </c>
      <c r="B460" s="71" t="s">
        <v>531</v>
      </c>
      <c r="C460" s="71" t="s">
        <v>475</v>
      </c>
    </row>
    <row r="461" spans="1:3">
      <c r="A461" s="71">
        <v>4508</v>
      </c>
      <c r="B461" s="71" t="s">
        <v>532</v>
      </c>
      <c r="C461" s="71" t="s">
        <v>475</v>
      </c>
    </row>
    <row r="462" spans="1:3">
      <c r="A462" s="71">
        <v>4512</v>
      </c>
      <c r="B462" s="71" t="s">
        <v>533</v>
      </c>
      <c r="C462" s="71" t="s">
        <v>475</v>
      </c>
    </row>
    <row r="463" spans="1:3">
      <c r="A463" s="71">
        <v>4514</v>
      </c>
      <c r="B463" s="71" t="s">
        <v>534</v>
      </c>
      <c r="C463" s="71" t="s">
        <v>475</v>
      </c>
    </row>
    <row r="464" spans="1:3">
      <c r="A464" s="71">
        <v>4516</v>
      </c>
      <c r="B464" s="71" t="s">
        <v>535</v>
      </c>
      <c r="C464" s="71" t="s">
        <v>475</v>
      </c>
    </row>
    <row r="465" spans="1:3">
      <c r="A465" s="71">
        <v>4519</v>
      </c>
      <c r="B465" s="71" t="s">
        <v>536</v>
      </c>
      <c r="C465" s="71" t="s">
        <v>475</v>
      </c>
    </row>
    <row r="466" spans="1:3">
      <c r="A466" s="71">
        <v>4521</v>
      </c>
      <c r="B466" s="71" t="s">
        <v>537</v>
      </c>
      <c r="C466" s="71" t="s">
        <v>475</v>
      </c>
    </row>
    <row r="467" spans="1:3">
      <c r="A467" s="71">
        <v>4523</v>
      </c>
      <c r="B467" s="71" t="s">
        <v>538</v>
      </c>
      <c r="C467" s="71" t="s">
        <v>475</v>
      </c>
    </row>
    <row r="468" spans="1:3">
      <c r="A468" s="71">
        <v>4527</v>
      </c>
      <c r="B468" s="71" t="s">
        <v>539</v>
      </c>
      <c r="C468" s="71" t="s">
        <v>475</v>
      </c>
    </row>
    <row r="469" spans="1:3">
      <c r="A469" s="71">
        <v>4528</v>
      </c>
      <c r="B469" s="71" t="s">
        <v>540</v>
      </c>
      <c r="C469" s="71" t="s">
        <v>475</v>
      </c>
    </row>
    <row r="470" spans="1:3">
      <c r="A470" s="71">
        <v>4530</v>
      </c>
      <c r="B470" s="71" t="s">
        <v>541</v>
      </c>
      <c r="C470" s="71" t="s">
        <v>475</v>
      </c>
    </row>
    <row r="471" spans="1:3">
      <c r="A471" s="71">
        <v>4531</v>
      </c>
      <c r="B471" s="71" t="s">
        <v>542</v>
      </c>
      <c r="C471" s="71" t="s">
        <v>475</v>
      </c>
    </row>
    <row r="472" spans="1:3">
      <c r="A472" s="71">
        <v>4534</v>
      </c>
      <c r="B472" s="71" t="s">
        <v>543</v>
      </c>
      <c r="C472" s="71" t="s">
        <v>475</v>
      </c>
    </row>
    <row r="473" spans="1:3">
      <c r="A473" s="71">
        <v>4536</v>
      </c>
      <c r="B473" s="71" t="s">
        <v>544</v>
      </c>
      <c r="C473" s="71" t="s">
        <v>475</v>
      </c>
    </row>
    <row r="474" spans="1:3">
      <c r="A474" s="71">
        <v>4538</v>
      </c>
      <c r="B474" s="71" t="s">
        <v>545</v>
      </c>
      <c r="C474" s="71" t="s">
        <v>475</v>
      </c>
    </row>
    <row r="475" spans="1:3">
      <c r="A475" s="71">
        <v>4539</v>
      </c>
      <c r="B475" s="71" t="s">
        <v>546</v>
      </c>
      <c r="C475" s="71" t="s">
        <v>475</v>
      </c>
    </row>
    <row r="476" spans="1:3">
      <c r="A476" s="71">
        <v>4540</v>
      </c>
      <c r="B476" s="71" t="s">
        <v>547</v>
      </c>
      <c r="C476" s="71" t="s">
        <v>475</v>
      </c>
    </row>
    <row r="477" spans="1:3">
      <c r="A477" s="71">
        <v>4541</v>
      </c>
      <c r="B477" s="71" t="s">
        <v>548</v>
      </c>
      <c r="C477" s="71" t="s">
        <v>475</v>
      </c>
    </row>
    <row r="478" spans="1:3">
      <c r="A478" s="71">
        <v>4543</v>
      </c>
      <c r="B478" s="71" t="s">
        <v>549</v>
      </c>
      <c r="C478" s="71" t="s">
        <v>550</v>
      </c>
    </row>
    <row r="479" spans="1:3">
      <c r="A479" s="71">
        <v>4544</v>
      </c>
      <c r="B479" s="71" t="s">
        <v>551</v>
      </c>
      <c r="C479" s="71" t="s">
        <v>151</v>
      </c>
    </row>
    <row r="480" spans="1:3">
      <c r="A480" s="71">
        <v>4547</v>
      </c>
      <c r="B480" s="71" t="s">
        <v>552</v>
      </c>
      <c r="C480" s="71" t="s">
        <v>475</v>
      </c>
    </row>
    <row r="481" spans="1:3">
      <c r="A481" s="71">
        <v>4548</v>
      </c>
      <c r="B481" s="71" t="s">
        <v>553</v>
      </c>
      <c r="C481" s="71" t="s">
        <v>475</v>
      </c>
    </row>
    <row r="482" spans="1:3">
      <c r="A482" s="71">
        <v>4549</v>
      </c>
      <c r="B482" s="71" t="s">
        <v>554</v>
      </c>
      <c r="C482" s="71" t="s">
        <v>475</v>
      </c>
    </row>
    <row r="483" spans="1:3">
      <c r="A483" s="71">
        <v>4550</v>
      </c>
      <c r="B483" s="71" t="s">
        <v>555</v>
      </c>
      <c r="C483" s="71" t="s">
        <v>475</v>
      </c>
    </row>
    <row r="484" spans="1:3">
      <c r="A484" s="71">
        <v>4551</v>
      </c>
      <c r="B484" s="71" t="s">
        <v>556</v>
      </c>
      <c r="C484" s="71" t="s">
        <v>475</v>
      </c>
    </row>
    <row r="485" spans="1:3">
      <c r="A485" s="71">
        <v>4553</v>
      </c>
      <c r="B485" s="71" t="s">
        <v>557</v>
      </c>
      <c r="C485" s="71" t="s">
        <v>475</v>
      </c>
    </row>
    <row r="486" spans="1:3">
      <c r="A486" s="71">
        <v>4554</v>
      </c>
      <c r="B486" s="71" t="s">
        <v>558</v>
      </c>
      <c r="C486" s="71" t="s">
        <v>475</v>
      </c>
    </row>
    <row r="487" spans="1:3">
      <c r="A487" s="71">
        <v>4555</v>
      </c>
      <c r="B487" s="71" t="s">
        <v>559</v>
      </c>
      <c r="C487" s="71" t="s">
        <v>475</v>
      </c>
    </row>
    <row r="488" spans="1:3">
      <c r="A488" s="71">
        <v>4559</v>
      </c>
      <c r="B488" s="71" t="s">
        <v>560</v>
      </c>
      <c r="C488" s="71" t="s">
        <v>475</v>
      </c>
    </row>
    <row r="489" spans="1:3">
      <c r="A489" s="71">
        <v>4568</v>
      </c>
      <c r="B489" s="71" t="s">
        <v>561</v>
      </c>
      <c r="C489" s="71" t="s">
        <v>475</v>
      </c>
    </row>
    <row r="490" spans="1:3">
      <c r="A490" s="71">
        <v>4569</v>
      </c>
      <c r="B490" s="71" t="s">
        <v>562</v>
      </c>
      <c r="C490" s="71" t="s">
        <v>475</v>
      </c>
    </row>
    <row r="491" spans="1:3">
      <c r="A491" s="71">
        <v>4574</v>
      </c>
      <c r="B491" s="71" t="s">
        <v>563</v>
      </c>
      <c r="C491" s="71" t="s">
        <v>475</v>
      </c>
    </row>
    <row r="492" spans="1:3">
      <c r="A492" s="71">
        <v>4577</v>
      </c>
      <c r="B492" s="71" t="s">
        <v>564</v>
      </c>
      <c r="C492" s="71" t="s">
        <v>475</v>
      </c>
    </row>
    <row r="493" spans="1:3">
      <c r="A493" s="71">
        <v>4578</v>
      </c>
      <c r="B493" s="71" t="s">
        <v>565</v>
      </c>
      <c r="C493" s="71" t="s">
        <v>475</v>
      </c>
    </row>
    <row r="494" spans="1:3">
      <c r="A494" s="71">
        <v>4581</v>
      </c>
      <c r="B494" s="71" t="s">
        <v>566</v>
      </c>
      <c r="C494" s="71" t="s">
        <v>475</v>
      </c>
    </row>
    <row r="495" spans="1:3">
      <c r="A495" s="71">
        <v>4611</v>
      </c>
      <c r="B495" s="71" t="s">
        <v>567</v>
      </c>
      <c r="C495" s="71" t="s">
        <v>374</v>
      </c>
    </row>
    <row r="496" spans="1:3">
      <c r="A496" s="71">
        <v>4612</v>
      </c>
      <c r="B496" s="71" t="s">
        <v>568</v>
      </c>
      <c r="C496" s="71" t="s">
        <v>374</v>
      </c>
    </row>
    <row r="497" spans="1:3">
      <c r="A497" s="71">
        <v>4613</v>
      </c>
      <c r="B497" s="71" t="s">
        <v>569</v>
      </c>
      <c r="C497" s="71" t="s">
        <v>374</v>
      </c>
    </row>
    <row r="498" spans="1:3">
      <c r="A498" s="71">
        <v>4614</v>
      </c>
      <c r="B498" s="71" t="s">
        <v>570</v>
      </c>
      <c r="C498" s="71" t="s">
        <v>374</v>
      </c>
    </row>
    <row r="499" spans="1:3">
      <c r="A499" s="71">
        <v>4617</v>
      </c>
      <c r="B499" s="71" t="s">
        <v>571</v>
      </c>
      <c r="C499" s="71" t="s">
        <v>374</v>
      </c>
    </row>
    <row r="500" spans="1:3">
      <c r="A500" s="71">
        <v>4619</v>
      </c>
      <c r="B500" s="71" t="s">
        <v>572</v>
      </c>
      <c r="C500" s="71" t="s">
        <v>374</v>
      </c>
    </row>
    <row r="501" spans="1:3">
      <c r="A501" s="71">
        <v>4620</v>
      </c>
      <c r="B501" s="71" t="s">
        <v>573</v>
      </c>
      <c r="C501" s="71" t="s">
        <v>374</v>
      </c>
    </row>
    <row r="502" spans="1:3">
      <c r="A502" s="71">
        <v>4626</v>
      </c>
      <c r="B502" s="71" t="s">
        <v>574</v>
      </c>
      <c r="C502" s="71" t="s">
        <v>374</v>
      </c>
    </row>
    <row r="503" spans="1:3">
      <c r="A503" s="71">
        <v>4631</v>
      </c>
      <c r="B503" s="71" t="s">
        <v>575</v>
      </c>
      <c r="C503" s="71" t="s">
        <v>374</v>
      </c>
    </row>
    <row r="504" spans="1:3">
      <c r="A504" s="71">
        <v>4633</v>
      </c>
      <c r="B504" s="71" t="s">
        <v>576</v>
      </c>
      <c r="C504" s="71" t="s">
        <v>374</v>
      </c>
    </row>
    <row r="505" spans="1:3">
      <c r="A505" s="71">
        <v>4634</v>
      </c>
      <c r="B505" s="71" t="s">
        <v>577</v>
      </c>
      <c r="C505" s="71" t="s">
        <v>374</v>
      </c>
    </row>
    <row r="506" spans="1:3">
      <c r="A506" s="71">
        <v>4641</v>
      </c>
      <c r="B506" s="71" t="s">
        <v>578</v>
      </c>
      <c r="C506" s="71" t="s">
        <v>151</v>
      </c>
    </row>
    <row r="507" spans="1:3">
      <c r="A507" s="71">
        <v>4651</v>
      </c>
      <c r="B507" s="71" t="s">
        <v>579</v>
      </c>
      <c r="C507" s="71" t="s">
        <v>151</v>
      </c>
    </row>
    <row r="508" spans="1:3">
      <c r="A508" s="71">
        <v>4653</v>
      </c>
      <c r="B508" s="71" t="s">
        <v>580</v>
      </c>
      <c r="C508" s="71" t="s">
        <v>151</v>
      </c>
    </row>
    <row r="509" spans="1:3">
      <c r="A509" s="71">
        <v>4658</v>
      </c>
      <c r="B509" s="71" t="s">
        <v>581</v>
      </c>
      <c r="C509" s="71" t="s">
        <v>151</v>
      </c>
    </row>
    <row r="510" spans="1:3">
      <c r="A510" s="71">
        <v>4661</v>
      </c>
      <c r="B510" s="71" t="s">
        <v>582</v>
      </c>
      <c r="C510" s="71" t="s">
        <v>151</v>
      </c>
    </row>
    <row r="511" spans="1:3">
      <c r="A511" s="71">
        <v>4665</v>
      </c>
      <c r="B511" s="71" t="s">
        <v>583</v>
      </c>
      <c r="C511" s="71" t="s">
        <v>151</v>
      </c>
    </row>
    <row r="512" spans="1:3">
      <c r="A512" s="71">
        <v>4666</v>
      </c>
      <c r="B512" s="71" t="s">
        <v>584</v>
      </c>
      <c r="C512" s="71" t="s">
        <v>223</v>
      </c>
    </row>
    <row r="513" spans="1:3">
      <c r="A513" s="71">
        <v>4668</v>
      </c>
      <c r="B513" s="71" t="s">
        <v>585</v>
      </c>
      <c r="C513" s="71" t="s">
        <v>151</v>
      </c>
    </row>
    <row r="514" spans="1:3">
      <c r="A514" s="71">
        <v>4671</v>
      </c>
      <c r="B514" s="71" t="s">
        <v>586</v>
      </c>
      <c r="C514" s="71" t="s">
        <v>151</v>
      </c>
    </row>
    <row r="515" spans="1:3">
      <c r="A515" s="71">
        <v>4674</v>
      </c>
      <c r="B515" s="71" t="s">
        <v>587</v>
      </c>
      <c r="C515" s="71" t="s">
        <v>162</v>
      </c>
    </row>
    <row r="516" spans="1:3">
      <c r="A516" s="71">
        <v>4676</v>
      </c>
      <c r="B516" s="71" t="s">
        <v>588</v>
      </c>
      <c r="C516" s="71" t="s">
        <v>162</v>
      </c>
    </row>
    <row r="517" spans="1:3">
      <c r="A517" s="71">
        <v>4678</v>
      </c>
      <c r="B517" s="71" t="s">
        <v>589</v>
      </c>
      <c r="C517" s="71" t="s">
        <v>151</v>
      </c>
    </row>
    <row r="518" spans="1:3">
      <c r="A518" s="71">
        <v>4679</v>
      </c>
      <c r="B518" s="71" t="s">
        <v>590</v>
      </c>
      <c r="C518" s="71" t="s">
        <v>151</v>
      </c>
    </row>
    <row r="519" spans="1:3">
      <c r="A519" s="71">
        <v>4680</v>
      </c>
      <c r="B519" s="71" t="s">
        <v>591</v>
      </c>
      <c r="C519" s="71" t="s">
        <v>151</v>
      </c>
    </row>
    <row r="520" spans="1:3">
      <c r="A520" s="71">
        <v>4681</v>
      </c>
      <c r="B520" s="71" t="s">
        <v>592</v>
      </c>
      <c r="C520" s="71" t="s">
        <v>151</v>
      </c>
    </row>
    <row r="521" spans="1:3">
      <c r="A521" s="71">
        <v>4684</v>
      </c>
      <c r="B521" s="71" t="s">
        <v>593</v>
      </c>
      <c r="C521" s="71" t="s">
        <v>162</v>
      </c>
    </row>
    <row r="522" spans="1:3">
      <c r="A522" s="71">
        <v>4687</v>
      </c>
      <c r="B522" s="71" t="s">
        <v>594</v>
      </c>
      <c r="C522" s="71" t="s">
        <v>162</v>
      </c>
    </row>
    <row r="523" spans="1:3">
      <c r="A523" s="71">
        <v>4689</v>
      </c>
      <c r="B523" s="71" t="s">
        <v>595</v>
      </c>
      <c r="C523" s="71" t="s">
        <v>162</v>
      </c>
    </row>
    <row r="524" spans="1:3">
      <c r="A524" s="71">
        <v>4689</v>
      </c>
      <c r="B524" s="71" t="s">
        <v>595</v>
      </c>
      <c r="C524" s="71" t="s">
        <v>162</v>
      </c>
    </row>
    <row r="525" spans="1:3">
      <c r="A525" s="71">
        <v>4694</v>
      </c>
      <c r="B525" s="71" t="s">
        <v>596</v>
      </c>
      <c r="C525" s="71" t="s">
        <v>151</v>
      </c>
    </row>
    <row r="526" spans="1:3">
      <c r="A526" s="71">
        <v>4696</v>
      </c>
      <c r="B526" s="71" t="s">
        <v>597</v>
      </c>
      <c r="C526" s="71" t="s">
        <v>151</v>
      </c>
    </row>
    <row r="527" spans="1:3">
      <c r="A527" s="71">
        <v>4704</v>
      </c>
      <c r="B527" s="71" t="s">
        <v>598</v>
      </c>
      <c r="C527" s="71" t="s">
        <v>162</v>
      </c>
    </row>
    <row r="528" spans="1:3">
      <c r="A528" s="71">
        <v>4708</v>
      </c>
      <c r="B528" s="71" t="s">
        <v>599</v>
      </c>
      <c r="C528" s="71" t="s">
        <v>151</v>
      </c>
    </row>
    <row r="529" spans="1:3">
      <c r="A529" s="71">
        <v>4711</v>
      </c>
      <c r="B529" s="71" t="s">
        <v>600</v>
      </c>
      <c r="C529" s="71" t="s">
        <v>151</v>
      </c>
    </row>
    <row r="530" spans="1:3">
      <c r="A530" s="71">
        <v>4714</v>
      </c>
      <c r="B530" s="71" t="s">
        <v>601</v>
      </c>
      <c r="C530" s="71" t="s">
        <v>151</v>
      </c>
    </row>
    <row r="531" spans="1:3">
      <c r="A531" s="71">
        <v>4716</v>
      </c>
      <c r="B531" s="71" t="s">
        <v>602</v>
      </c>
      <c r="C531" s="71" t="s">
        <v>162</v>
      </c>
    </row>
    <row r="532" spans="1:3">
      <c r="A532" s="71">
        <v>4719</v>
      </c>
      <c r="B532" s="71" t="s">
        <v>603</v>
      </c>
      <c r="C532" s="71" t="s">
        <v>162</v>
      </c>
    </row>
    <row r="533" spans="1:3">
      <c r="A533" s="71">
        <v>4722</v>
      </c>
      <c r="B533" s="71" t="s">
        <v>604</v>
      </c>
      <c r="C533" s="71" t="s">
        <v>162</v>
      </c>
    </row>
    <row r="534" spans="1:3">
      <c r="A534" s="71">
        <v>4724</v>
      </c>
      <c r="B534" s="71" t="s">
        <v>605</v>
      </c>
      <c r="C534" s="71" t="s">
        <v>151</v>
      </c>
    </row>
    <row r="535" spans="1:3">
      <c r="A535" s="71">
        <v>4725</v>
      </c>
      <c r="B535" s="71" t="s">
        <v>606</v>
      </c>
      <c r="C535" s="71" t="s">
        <v>162</v>
      </c>
    </row>
    <row r="536" spans="1:3">
      <c r="A536" s="71">
        <v>4726</v>
      </c>
      <c r="B536" s="71" t="s">
        <v>607</v>
      </c>
      <c r="C536" s="71" t="s">
        <v>162</v>
      </c>
    </row>
    <row r="537" spans="1:3">
      <c r="A537" s="71">
        <v>4728</v>
      </c>
      <c r="B537" s="71" t="s">
        <v>608</v>
      </c>
      <c r="C537" s="71" t="s">
        <v>162</v>
      </c>
    </row>
    <row r="538" spans="1:3">
      <c r="A538" s="71">
        <v>4732</v>
      </c>
      <c r="B538" s="71" t="s">
        <v>609</v>
      </c>
      <c r="C538" s="71" t="s">
        <v>151</v>
      </c>
    </row>
    <row r="539" spans="1:3">
      <c r="A539" s="71">
        <v>4733</v>
      </c>
      <c r="B539" s="71" t="s">
        <v>610</v>
      </c>
      <c r="C539" s="71" t="s">
        <v>162</v>
      </c>
    </row>
    <row r="540" spans="1:3">
      <c r="A540" s="71">
        <v>4739</v>
      </c>
      <c r="B540" s="71" t="s">
        <v>611</v>
      </c>
      <c r="C540" s="71" t="s">
        <v>162</v>
      </c>
    </row>
    <row r="541" spans="1:3">
      <c r="A541" s="71">
        <v>4743</v>
      </c>
      <c r="B541" s="71" t="s">
        <v>612</v>
      </c>
      <c r="C541" s="71" t="s">
        <v>162</v>
      </c>
    </row>
    <row r="542" spans="1:3">
      <c r="A542" s="71">
        <v>4745</v>
      </c>
      <c r="B542" s="71" t="s">
        <v>613</v>
      </c>
      <c r="C542" s="71" t="s">
        <v>151</v>
      </c>
    </row>
    <row r="543" spans="1:3">
      <c r="A543" s="71">
        <v>4746</v>
      </c>
      <c r="B543" s="71" t="s">
        <v>614</v>
      </c>
      <c r="C543" s="71" t="s">
        <v>162</v>
      </c>
    </row>
    <row r="544" spans="1:3">
      <c r="A544" s="71">
        <v>4762</v>
      </c>
      <c r="B544" s="71" t="s">
        <v>615</v>
      </c>
      <c r="C544" s="71" t="s">
        <v>162</v>
      </c>
    </row>
    <row r="545" spans="1:3">
      <c r="A545" s="71">
        <v>4767</v>
      </c>
      <c r="B545" s="71" t="s">
        <v>616</v>
      </c>
      <c r="C545" s="71" t="s">
        <v>151</v>
      </c>
    </row>
    <row r="546" spans="1:3">
      <c r="A546" s="71">
        <v>4768</v>
      </c>
      <c r="B546" s="71" t="s">
        <v>617</v>
      </c>
      <c r="C546" s="71" t="s">
        <v>162</v>
      </c>
    </row>
    <row r="547" spans="1:3">
      <c r="A547" s="71">
        <v>4775</v>
      </c>
      <c r="B547" s="71" t="s">
        <v>618</v>
      </c>
      <c r="C547" s="71" t="s">
        <v>258</v>
      </c>
    </row>
    <row r="548" spans="1:3">
      <c r="A548" s="71">
        <v>4776</v>
      </c>
      <c r="B548" s="71" t="s">
        <v>619</v>
      </c>
      <c r="C548" s="71" t="s">
        <v>162</v>
      </c>
    </row>
    <row r="549" spans="1:3">
      <c r="A549" s="71">
        <v>4779</v>
      </c>
      <c r="B549" s="71" t="s">
        <v>620</v>
      </c>
      <c r="C549" s="71" t="s">
        <v>162</v>
      </c>
    </row>
    <row r="550" spans="1:3">
      <c r="A550" s="71">
        <v>4799</v>
      </c>
      <c r="B550" s="71" t="s">
        <v>621</v>
      </c>
      <c r="C550" s="71" t="s">
        <v>162</v>
      </c>
    </row>
    <row r="551" spans="1:3">
      <c r="A551" s="71">
        <v>4801</v>
      </c>
      <c r="B551" s="71" t="s">
        <v>622</v>
      </c>
      <c r="C551" s="71" t="s">
        <v>151</v>
      </c>
    </row>
    <row r="552" spans="1:3">
      <c r="A552" s="71">
        <v>4812</v>
      </c>
      <c r="B552" s="71" t="s">
        <v>623</v>
      </c>
      <c r="C552" s="71" t="s">
        <v>162</v>
      </c>
    </row>
    <row r="553" spans="1:3">
      <c r="A553" s="71">
        <v>4820</v>
      </c>
      <c r="B553" s="71" t="s">
        <v>624</v>
      </c>
      <c r="C553" s="71" t="s">
        <v>162</v>
      </c>
    </row>
    <row r="554" spans="1:3">
      <c r="A554" s="71">
        <v>4825</v>
      </c>
      <c r="B554" s="71" t="s">
        <v>625</v>
      </c>
      <c r="C554" s="71" t="s">
        <v>162</v>
      </c>
    </row>
    <row r="555" spans="1:3">
      <c r="A555" s="71">
        <v>4826</v>
      </c>
      <c r="B555" s="71" t="s">
        <v>626</v>
      </c>
      <c r="C555" s="71" t="s">
        <v>162</v>
      </c>
    </row>
    <row r="556" spans="1:3">
      <c r="A556" s="71">
        <v>4839</v>
      </c>
      <c r="B556" s="71" t="s">
        <v>627</v>
      </c>
      <c r="C556" s="71" t="s">
        <v>162</v>
      </c>
    </row>
    <row r="557" spans="1:3">
      <c r="A557" s="71">
        <v>4848</v>
      </c>
      <c r="B557" s="71" t="s">
        <v>628</v>
      </c>
      <c r="C557" s="71" t="s">
        <v>151</v>
      </c>
    </row>
    <row r="558" spans="1:3">
      <c r="A558" s="71">
        <v>4901</v>
      </c>
      <c r="B558" s="71" t="s">
        <v>629</v>
      </c>
      <c r="C558" s="71" t="s">
        <v>374</v>
      </c>
    </row>
    <row r="559" spans="1:3">
      <c r="A559" s="71">
        <v>4902</v>
      </c>
      <c r="B559" s="71" t="s">
        <v>630</v>
      </c>
      <c r="C559" s="71" t="s">
        <v>457</v>
      </c>
    </row>
    <row r="560" spans="1:3">
      <c r="A560" s="71">
        <v>4911</v>
      </c>
      <c r="B560" s="71" t="s">
        <v>631</v>
      </c>
      <c r="C560" s="71" t="s">
        <v>374</v>
      </c>
    </row>
    <row r="561" spans="1:3">
      <c r="A561" s="71">
        <v>4912</v>
      </c>
      <c r="B561" s="71" t="s">
        <v>632</v>
      </c>
      <c r="C561" s="71" t="s">
        <v>374</v>
      </c>
    </row>
    <row r="562" spans="1:3">
      <c r="A562" s="71">
        <v>4914</v>
      </c>
      <c r="B562" s="71" t="s">
        <v>633</v>
      </c>
      <c r="C562" s="71" t="s">
        <v>374</v>
      </c>
    </row>
    <row r="563" spans="1:3">
      <c r="A563" s="71">
        <v>4917</v>
      </c>
      <c r="B563" s="71" t="s">
        <v>634</v>
      </c>
      <c r="C563" s="71" t="s">
        <v>374</v>
      </c>
    </row>
    <row r="564" spans="1:3">
      <c r="A564" s="71">
        <v>4919</v>
      </c>
      <c r="B564" s="71" t="s">
        <v>635</v>
      </c>
      <c r="C564" s="71" t="s">
        <v>374</v>
      </c>
    </row>
    <row r="565" spans="1:3">
      <c r="A565" s="71">
        <v>4921</v>
      </c>
      <c r="B565" s="71" t="s">
        <v>636</v>
      </c>
      <c r="C565" s="71" t="s">
        <v>374</v>
      </c>
    </row>
    <row r="566" spans="1:3">
      <c r="A566" s="71">
        <v>4922</v>
      </c>
      <c r="B566" s="71" t="s">
        <v>637</v>
      </c>
      <c r="C566" s="71" t="s">
        <v>374</v>
      </c>
    </row>
    <row r="567" spans="1:3">
      <c r="A567" s="71">
        <v>4924</v>
      </c>
      <c r="B567" s="71" t="s">
        <v>638</v>
      </c>
      <c r="C567" s="71" t="s">
        <v>374</v>
      </c>
    </row>
    <row r="568" spans="1:3">
      <c r="A568" s="71">
        <v>4927</v>
      </c>
      <c r="B568" s="71" t="s">
        <v>639</v>
      </c>
      <c r="C568" s="71" t="s">
        <v>374</v>
      </c>
    </row>
    <row r="569" spans="1:3">
      <c r="A569" s="71">
        <v>4928</v>
      </c>
      <c r="B569" s="71" t="s">
        <v>640</v>
      </c>
      <c r="C569" s="71" t="s">
        <v>374</v>
      </c>
    </row>
    <row r="570" spans="1:3">
      <c r="A570" s="71">
        <v>4951</v>
      </c>
      <c r="B570" s="71" t="s">
        <v>641</v>
      </c>
      <c r="C570" s="71" t="s">
        <v>374</v>
      </c>
    </row>
    <row r="571" spans="1:3">
      <c r="A571" s="71">
        <v>4956</v>
      </c>
      <c r="B571" s="71" t="s">
        <v>642</v>
      </c>
      <c r="C571" s="71" t="s">
        <v>374</v>
      </c>
    </row>
    <row r="572" spans="1:3">
      <c r="A572" s="71">
        <v>4958</v>
      </c>
      <c r="B572" s="71" t="s">
        <v>643</v>
      </c>
      <c r="C572" s="71" t="s">
        <v>374</v>
      </c>
    </row>
    <row r="573" spans="1:3">
      <c r="A573" s="71">
        <v>4963</v>
      </c>
      <c r="B573" s="71" t="s">
        <v>644</v>
      </c>
      <c r="C573" s="71" t="s">
        <v>374</v>
      </c>
    </row>
    <row r="574" spans="1:3">
      <c r="A574" s="71">
        <v>4967</v>
      </c>
      <c r="B574" s="71" t="s">
        <v>645</v>
      </c>
      <c r="C574" s="71" t="s">
        <v>374</v>
      </c>
    </row>
    <row r="575" spans="1:3">
      <c r="A575" s="71">
        <v>4968</v>
      </c>
      <c r="B575" s="71" t="s">
        <v>646</v>
      </c>
      <c r="C575" s="71" t="s">
        <v>374</v>
      </c>
    </row>
    <row r="576" spans="1:3">
      <c r="A576" s="71">
        <v>4971</v>
      </c>
      <c r="B576" s="71" t="s">
        <v>647</v>
      </c>
      <c r="C576" s="71" t="s">
        <v>374</v>
      </c>
    </row>
    <row r="577" spans="1:3">
      <c r="A577" s="71">
        <v>4973</v>
      </c>
      <c r="B577" s="71" t="s">
        <v>648</v>
      </c>
      <c r="C577" s="71" t="s">
        <v>374</v>
      </c>
    </row>
    <row r="578" spans="1:3">
      <c r="A578" s="71">
        <v>4975</v>
      </c>
      <c r="B578" s="71" t="s">
        <v>649</v>
      </c>
      <c r="C578" s="71" t="s">
        <v>374</v>
      </c>
    </row>
    <row r="579" spans="1:3">
      <c r="A579" s="71">
        <v>4985</v>
      </c>
      <c r="B579" s="71" t="s">
        <v>650</v>
      </c>
      <c r="C579" s="71" t="s">
        <v>374</v>
      </c>
    </row>
    <row r="580" spans="1:3">
      <c r="A580" s="71">
        <v>4989</v>
      </c>
      <c r="B580" s="71" t="s">
        <v>651</v>
      </c>
      <c r="C580" s="71" t="s">
        <v>374</v>
      </c>
    </row>
    <row r="581" spans="1:3">
      <c r="A581" s="71">
        <v>4992</v>
      </c>
      <c r="B581" s="71" t="s">
        <v>652</v>
      </c>
      <c r="C581" s="71" t="s">
        <v>374</v>
      </c>
    </row>
    <row r="582" spans="1:3">
      <c r="A582" s="71">
        <v>4994</v>
      </c>
      <c r="B582" s="71" t="s">
        <v>653</v>
      </c>
      <c r="C582" s="71" t="s">
        <v>374</v>
      </c>
    </row>
    <row r="583" spans="1:3">
      <c r="A583" s="71">
        <v>4996</v>
      </c>
      <c r="B583" s="71" t="s">
        <v>654</v>
      </c>
      <c r="C583" s="71" t="s">
        <v>374</v>
      </c>
    </row>
    <row r="584" spans="1:3">
      <c r="A584" s="71">
        <v>4997</v>
      </c>
      <c r="B584" s="71" t="s">
        <v>655</v>
      </c>
      <c r="C584" s="71" t="s">
        <v>374</v>
      </c>
    </row>
    <row r="585" spans="1:3">
      <c r="A585" s="71">
        <v>5002</v>
      </c>
      <c r="B585" s="71" t="s">
        <v>656</v>
      </c>
      <c r="C585" s="71" t="s">
        <v>657</v>
      </c>
    </row>
    <row r="586" spans="1:3">
      <c r="A586" s="71">
        <v>5007</v>
      </c>
      <c r="B586" s="71" t="s">
        <v>658</v>
      </c>
      <c r="C586" s="71" t="s">
        <v>358</v>
      </c>
    </row>
    <row r="587" spans="1:3">
      <c r="A587" s="71">
        <v>5009</v>
      </c>
      <c r="B587" s="71" t="s">
        <v>659</v>
      </c>
      <c r="C587" s="71" t="s">
        <v>61</v>
      </c>
    </row>
    <row r="588" spans="1:3">
      <c r="A588" s="71">
        <v>5011</v>
      </c>
      <c r="B588" s="71" t="s">
        <v>660</v>
      </c>
      <c r="C588" s="71" t="s">
        <v>358</v>
      </c>
    </row>
    <row r="589" spans="1:3">
      <c r="A589" s="71">
        <v>5012</v>
      </c>
      <c r="B589" s="71" t="s">
        <v>661</v>
      </c>
      <c r="C589" s="71" t="s">
        <v>358</v>
      </c>
    </row>
    <row r="590" spans="1:3">
      <c r="A590" s="71">
        <v>5013</v>
      </c>
      <c r="B590" s="71" t="s">
        <v>662</v>
      </c>
      <c r="C590" s="71" t="s">
        <v>358</v>
      </c>
    </row>
    <row r="591" spans="1:3">
      <c r="A591" s="71">
        <v>5015</v>
      </c>
      <c r="B591" s="71" t="s">
        <v>663</v>
      </c>
      <c r="C591" s="71" t="s">
        <v>358</v>
      </c>
    </row>
    <row r="592" spans="1:3">
      <c r="A592" s="71">
        <v>5017</v>
      </c>
      <c r="B592" s="71" t="s">
        <v>664</v>
      </c>
      <c r="C592" s="71" t="s">
        <v>358</v>
      </c>
    </row>
    <row r="593" spans="1:3">
      <c r="A593" s="71">
        <v>5018</v>
      </c>
      <c r="B593" s="71" t="s">
        <v>665</v>
      </c>
      <c r="C593" s="71" t="s">
        <v>358</v>
      </c>
    </row>
    <row r="594" spans="1:3">
      <c r="A594" s="71">
        <v>5019</v>
      </c>
      <c r="B594" s="71" t="s">
        <v>666</v>
      </c>
      <c r="C594" s="71" t="s">
        <v>358</v>
      </c>
    </row>
    <row r="595" spans="1:3">
      <c r="A595" s="71">
        <v>5020</v>
      </c>
      <c r="B595" s="71" t="s">
        <v>667</v>
      </c>
      <c r="C595" s="71" t="s">
        <v>657</v>
      </c>
    </row>
    <row r="596" spans="1:3">
      <c r="A596" s="71">
        <v>5101</v>
      </c>
      <c r="B596" s="71" t="s">
        <v>668</v>
      </c>
      <c r="C596" s="71" t="s">
        <v>669</v>
      </c>
    </row>
    <row r="597" spans="1:3">
      <c r="A597" s="71">
        <v>5105</v>
      </c>
      <c r="B597" s="71" t="s">
        <v>670</v>
      </c>
      <c r="C597" s="71" t="s">
        <v>669</v>
      </c>
    </row>
    <row r="598" spans="1:3">
      <c r="A598" s="71">
        <v>5108</v>
      </c>
      <c r="B598" s="71" t="s">
        <v>671</v>
      </c>
      <c r="C598" s="71" t="s">
        <v>669</v>
      </c>
    </row>
    <row r="599" spans="1:3">
      <c r="A599" s="71">
        <v>5110</v>
      </c>
      <c r="B599" s="71" t="s">
        <v>672</v>
      </c>
      <c r="C599" s="71" t="s">
        <v>669</v>
      </c>
    </row>
    <row r="600" spans="1:3">
      <c r="A600" s="71">
        <v>5121</v>
      </c>
      <c r="B600" s="71" t="s">
        <v>673</v>
      </c>
      <c r="C600" s="71" t="s">
        <v>669</v>
      </c>
    </row>
    <row r="601" spans="1:3">
      <c r="A601" s="71">
        <v>5122</v>
      </c>
      <c r="B601" s="71" t="s">
        <v>674</v>
      </c>
      <c r="C601" s="71" t="s">
        <v>669</v>
      </c>
    </row>
    <row r="602" spans="1:3">
      <c r="A602" s="71">
        <v>5142</v>
      </c>
      <c r="B602" s="71" t="s">
        <v>675</v>
      </c>
      <c r="C602" s="71" t="s">
        <v>374</v>
      </c>
    </row>
    <row r="603" spans="1:3">
      <c r="A603" s="71">
        <v>5185</v>
      </c>
      <c r="B603" s="71" t="s">
        <v>676</v>
      </c>
      <c r="C603" s="71" t="s">
        <v>669</v>
      </c>
    </row>
    <row r="604" spans="1:3">
      <c r="A604" s="71">
        <v>5186</v>
      </c>
      <c r="B604" s="71" t="s">
        <v>677</v>
      </c>
      <c r="C604" s="71" t="s">
        <v>669</v>
      </c>
    </row>
    <row r="605" spans="1:3">
      <c r="A605" s="71">
        <v>5187</v>
      </c>
      <c r="B605" s="71" t="s">
        <v>678</v>
      </c>
      <c r="C605" s="71" t="s">
        <v>550</v>
      </c>
    </row>
    <row r="606" spans="1:3">
      <c r="A606" s="71">
        <v>5191</v>
      </c>
      <c r="B606" s="71" t="s">
        <v>679</v>
      </c>
      <c r="C606" s="71" t="s">
        <v>669</v>
      </c>
    </row>
    <row r="607" spans="1:3">
      <c r="A607" s="71">
        <v>5192</v>
      </c>
      <c r="B607" s="71" t="s">
        <v>680</v>
      </c>
      <c r="C607" s="71" t="s">
        <v>669</v>
      </c>
    </row>
    <row r="608" spans="1:3">
      <c r="A608" s="71">
        <v>5195</v>
      </c>
      <c r="B608" s="71" t="s">
        <v>681</v>
      </c>
      <c r="C608" s="71" t="s">
        <v>669</v>
      </c>
    </row>
    <row r="609" spans="1:3">
      <c r="A609" s="71">
        <v>5196</v>
      </c>
      <c r="B609" s="71" t="s">
        <v>682</v>
      </c>
      <c r="C609" s="71" t="s">
        <v>339</v>
      </c>
    </row>
    <row r="610" spans="1:3">
      <c r="A610" s="71">
        <v>5201</v>
      </c>
      <c r="B610" s="71" t="s">
        <v>683</v>
      </c>
      <c r="C610" s="71" t="s">
        <v>684</v>
      </c>
    </row>
    <row r="611" spans="1:3">
      <c r="A611" s="71">
        <v>5202</v>
      </c>
      <c r="B611" s="71" t="s">
        <v>685</v>
      </c>
      <c r="C611" s="71" t="s">
        <v>337</v>
      </c>
    </row>
    <row r="612" spans="1:3">
      <c r="A612" s="71">
        <v>5204</v>
      </c>
      <c r="B612" s="71" t="s">
        <v>686</v>
      </c>
      <c r="C612" s="71" t="s">
        <v>684</v>
      </c>
    </row>
    <row r="613" spans="1:3">
      <c r="A613" s="71">
        <v>5208</v>
      </c>
      <c r="B613" s="71" t="s">
        <v>687</v>
      </c>
      <c r="C613" s="71" t="s">
        <v>374</v>
      </c>
    </row>
    <row r="614" spans="1:3">
      <c r="A614" s="71">
        <v>5210</v>
      </c>
      <c r="B614" s="71" t="s">
        <v>688</v>
      </c>
      <c r="C614" s="71" t="s">
        <v>684</v>
      </c>
    </row>
    <row r="615" spans="1:3">
      <c r="A615" s="71">
        <v>5214</v>
      </c>
      <c r="B615" s="71" t="s">
        <v>689</v>
      </c>
      <c r="C615" s="71" t="s">
        <v>684</v>
      </c>
    </row>
    <row r="616" spans="1:3">
      <c r="A616" s="71">
        <v>5218</v>
      </c>
      <c r="B616" s="71" t="s">
        <v>690</v>
      </c>
      <c r="C616" s="71" t="s">
        <v>684</v>
      </c>
    </row>
    <row r="617" spans="1:3">
      <c r="A617" s="71">
        <v>5232</v>
      </c>
      <c r="B617" s="71" t="s">
        <v>691</v>
      </c>
      <c r="C617" s="71" t="s">
        <v>337</v>
      </c>
    </row>
    <row r="618" spans="1:3">
      <c r="A618" s="71">
        <v>5233</v>
      </c>
      <c r="B618" s="71" t="s">
        <v>692</v>
      </c>
      <c r="C618" s="71" t="s">
        <v>337</v>
      </c>
    </row>
    <row r="619" spans="1:3">
      <c r="A619" s="71">
        <v>5234</v>
      </c>
      <c r="B619" s="71" t="s">
        <v>693</v>
      </c>
      <c r="C619" s="71" t="s">
        <v>684</v>
      </c>
    </row>
    <row r="620" spans="1:3">
      <c r="A620" s="71">
        <v>5261</v>
      </c>
      <c r="B620" s="71" t="s">
        <v>694</v>
      </c>
      <c r="C620" s="71" t="s">
        <v>151</v>
      </c>
    </row>
    <row r="621" spans="1:3">
      <c r="A621" s="71">
        <v>5262</v>
      </c>
      <c r="B621" s="71" t="s">
        <v>695</v>
      </c>
      <c r="C621" s="71" t="s">
        <v>684</v>
      </c>
    </row>
    <row r="622" spans="1:3">
      <c r="A622" s="71">
        <v>5269</v>
      </c>
      <c r="B622" s="71" t="s">
        <v>696</v>
      </c>
      <c r="C622" s="71" t="s">
        <v>684</v>
      </c>
    </row>
    <row r="623" spans="1:3">
      <c r="A623" s="71">
        <v>5301</v>
      </c>
      <c r="B623" s="71" t="s">
        <v>697</v>
      </c>
      <c r="C623" s="71" t="s">
        <v>337</v>
      </c>
    </row>
    <row r="624" spans="1:3">
      <c r="A624" s="71">
        <v>5302</v>
      </c>
      <c r="B624" s="71" t="s">
        <v>698</v>
      </c>
      <c r="C624" s="71" t="s">
        <v>684</v>
      </c>
    </row>
    <row r="625" spans="1:3">
      <c r="A625" s="71">
        <v>5310</v>
      </c>
      <c r="B625" s="71" t="s">
        <v>699</v>
      </c>
      <c r="C625" s="71" t="s">
        <v>684</v>
      </c>
    </row>
    <row r="626" spans="1:3">
      <c r="A626" s="71">
        <v>5331</v>
      </c>
      <c r="B626" s="71" t="s">
        <v>700</v>
      </c>
      <c r="C626" s="71" t="s">
        <v>684</v>
      </c>
    </row>
    <row r="627" spans="1:3">
      <c r="A627" s="71">
        <v>5332</v>
      </c>
      <c r="B627" s="71" t="s">
        <v>701</v>
      </c>
      <c r="C627" s="71" t="s">
        <v>684</v>
      </c>
    </row>
    <row r="628" spans="1:3">
      <c r="A628" s="71">
        <v>5333</v>
      </c>
      <c r="B628" s="71" t="s">
        <v>702</v>
      </c>
      <c r="C628" s="71" t="s">
        <v>337</v>
      </c>
    </row>
    <row r="629" spans="1:3">
      <c r="A629" s="71">
        <v>5334</v>
      </c>
      <c r="B629" s="71" t="s">
        <v>703</v>
      </c>
      <c r="C629" s="71" t="s">
        <v>684</v>
      </c>
    </row>
    <row r="630" spans="1:3">
      <c r="A630" s="71">
        <v>5337</v>
      </c>
      <c r="B630" s="71" t="s">
        <v>704</v>
      </c>
      <c r="C630" s="71" t="s">
        <v>684</v>
      </c>
    </row>
    <row r="631" spans="1:3">
      <c r="A631" s="71">
        <v>5344</v>
      </c>
      <c r="B631" s="71" t="s">
        <v>705</v>
      </c>
      <c r="C631" s="71" t="s">
        <v>684</v>
      </c>
    </row>
    <row r="632" spans="1:3">
      <c r="A632" s="71">
        <v>5351</v>
      </c>
      <c r="B632" s="71" t="s">
        <v>706</v>
      </c>
      <c r="C632" s="71" t="s">
        <v>684</v>
      </c>
    </row>
    <row r="633" spans="1:3">
      <c r="A633" s="71">
        <v>5352</v>
      </c>
      <c r="B633" s="71" t="s">
        <v>707</v>
      </c>
      <c r="C633" s="71" t="s">
        <v>684</v>
      </c>
    </row>
    <row r="634" spans="1:3">
      <c r="A634" s="71">
        <v>5363</v>
      </c>
      <c r="B634" s="71" t="s">
        <v>708</v>
      </c>
      <c r="C634" s="71" t="s">
        <v>684</v>
      </c>
    </row>
    <row r="635" spans="1:3">
      <c r="A635" s="71">
        <v>5367</v>
      </c>
      <c r="B635" s="71" t="s">
        <v>709</v>
      </c>
      <c r="C635" s="71" t="s">
        <v>684</v>
      </c>
    </row>
    <row r="636" spans="1:3">
      <c r="A636" s="71">
        <v>5384</v>
      </c>
      <c r="B636" s="71" t="s">
        <v>710</v>
      </c>
      <c r="C636" s="71" t="s">
        <v>684</v>
      </c>
    </row>
    <row r="637" spans="1:3">
      <c r="A637" s="71">
        <v>5391</v>
      </c>
      <c r="B637" s="71" t="s">
        <v>711</v>
      </c>
      <c r="C637" s="71" t="s">
        <v>684</v>
      </c>
    </row>
    <row r="638" spans="1:3">
      <c r="A638" s="71">
        <v>5393</v>
      </c>
      <c r="B638" s="71" t="s">
        <v>712</v>
      </c>
      <c r="C638" s="71" t="s">
        <v>684</v>
      </c>
    </row>
    <row r="639" spans="1:3">
      <c r="A639" s="71">
        <v>5401</v>
      </c>
      <c r="B639" s="71" t="s">
        <v>713</v>
      </c>
      <c r="C639" s="71" t="s">
        <v>714</v>
      </c>
    </row>
    <row r="640" spans="1:3">
      <c r="A640" s="71">
        <v>5405</v>
      </c>
      <c r="B640" s="71" t="s">
        <v>715</v>
      </c>
      <c r="C640" s="71" t="s">
        <v>714</v>
      </c>
    </row>
    <row r="641" spans="1:3">
      <c r="A641" s="71">
        <v>5406</v>
      </c>
      <c r="B641" s="71" t="s">
        <v>716</v>
      </c>
      <c r="C641" s="71" t="s">
        <v>714</v>
      </c>
    </row>
    <row r="642" spans="1:3">
      <c r="A642" s="71">
        <v>5407</v>
      </c>
      <c r="B642" s="71" t="s">
        <v>717</v>
      </c>
      <c r="C642" s="71" t="s">
        <v>714</v>
      </c>
    </row>
    <row r="643" spans="1:3">
      <c r="A643" s="71">
        <v>5408</v>
      </c>
      <c r="B643" s="71" t="s">
        <v>718</v>
      </c>
      <c r="C643" s="71" t="s">
        <v>714</v>
      </c>
    </row>
    <row r="644" spans="1:3">
      <c r="A644" s="71">
        <v>5410</v>
      </c>
      <c r="B644" s="71" t="s">
        <v>719</v>
      </c>
      <c r="C644" s="71" t="s">
        <v>714</v>
      </c>
    </row>
    <row r="645" spans="1:3">
      <c r="A645" s="71">
        <v>5411</v>
      </c>
      <c r="B645" s="71" t="s">
        <v>720</v>
      </c>
      <c r="C645" s="71" t="s">
        <v>714</v>
      </c>
    </row>
    <row r="646" spans="1:3">
      <c r="A646" s="71">
        <v>5413</v>
      </c>
      <c r="B646" s="71" t="s">
        <v>721</v>
      </c>
      <c r="C646" s="71" t="s">
        <v>714</v>
      </c>
    </row>
    <row r="647" spans="1:3">
      <c r="A647" s="71">
        <v>5423</v>
      </c>
      <c r="B647" s="71" t="s">
        <v>722</v>
      </c>
      <c r="C647" s="71" t="s">
        <v>714</v>
      </c>
    </row>
    <row r="648" spans="1:3">
      <c r="A648" s="71">
        <v>5440</v>
      </c>
      <c r="B648" s="71" t="s">
        <v>723</v>
      </c>
      <c r="C648" s="71" t="s">
        <v>714</v>
      </c>
    </row>
    <row r="649" spans="1:3">
      <c r="A649" s="71">
        <v>5444</v>
      </c>
      <c r="B649" s="71" t="s">
        <v>724</v>
      </c>
      <c r="C649" s="71" t="s">
        <v>714</v>
      </c>
    </row>
    <row r="650" spans="1:3">
      <c r="A650" s="71">
        <v>5445</v>
      </c>
      <c r="B650" s="71" t="s">
        <v>725</v>
      </c>
      <c r="C650" s="71" t="s">
        <v>714</v>
      </c>
    </row>
    <row r="651" spans="1:3">
      <c r="A651" s="71">
        <v>5449</v>
      </c>
      <c r="B651" s="71" t="s">
        <v>726</v>
      </c>
      <c r="C651" s="71" t="s">
        <v>714</v>
      </c>
    </row>
    <row r="652" spans="1:3">
      <c r="A652" s="71">
        <v>5451</v>
      </c>
      <c r="B652" s="71" t="s">
        <v>727</v>
      </c>
      <c r="C652" s="71" t="s">
        <v>714</v>
      </c>
    </row>
    <row r="653" spans="1:3">
      <c r="A653" s="71">
        <v>5453</v>
      </c>
      <c r="B653" s="71" t="s">
        <v>728</v>
      </c>
      <c r="C653" s="71" t="s">
        <v>714</v>
      </c>
    </row>
    <row r="654" spans="1:3">
      <c r="A654" s="71">
        <v>5457</v>
      </c>
      <c r="B654" s="71" t="s">
        <v>729</v>
      </c>
      <c r="C654" s="71" t="s">
        <v>714</v>
      </c>
    </row>
    <row r="655" spans="1:3">
      <c r="A655" s="71">
        <v>5463</v>
      </c>
      <c r="B655" s="71" t="s">
        <v>730</v>
      </c>
      <c r="C655" s="71" t="s">
        <v>714</v>
      </c>
    </row>
    <row r="656" spans="1:3">
      <c r="A656" s="71">
        <v>5464</v>
      </c>
      <c r="B656" s="71" t="s">
        <v>731</v>
      </c>
      <c r="C656" s="71" t="s">
        <v>714</v>
      </c>
    </row>
    <row r="657" spans="1:3">
      <c r="A657" s="71">
        <v>5471</v>
      </c>
      <c r="B657" s="71" t="s">
        <v>732</v>
      </c>
      <c r="C657" s="71" t="s">
        <v>714</v>
      </c>
    </row>
    <row r="658" spans="1:3">
      <c r="A658" s="71">
        <v>5476</v>
      </c>
      <c r="B658" s="71" t="s">
        <v>733</v>
      </c>
      <c r="C658" s="71" t="s">
        <v>714</v>
      </c>
    </row>
    <row r="659" spans="1:3">
      <c r="A659" s="71">
        <v>5480</v>
      </c>
      <c r="B659" s="71" t="s">
        <v>734</v>
      </c>
      <c r="C659" s="71" t="s">
        <v>714</v>
      </c>
    </row>
    <row r="660" spans="1:3">
      <c r="A660" s="71">
        <v>5481</v>
      </c>
      <c r="B660" s="71" t="s">
        <v>735</v>
      </c>
      <c r="C660" s="71" t="s">
        <v>714</v>
      </c>
    </row>
    <row r="661" spans="1:3">
      <c r="A661" s="71">
        <v>5482</v>
      </c>
      <c r="B661" s="71" t="s">
        <v>736</v>
      </c>
      <c r="C661" s="71" t="s">
        <v>714</v>
      </c>
    </row>
    <row r="662" spans="1:3">
      <c r="A662" s="71">
        <v>5486</v>
      </c>
      <c r="B662" s="71" t="s">
        <v>737</v>
      </c>
      <c r="C662" s="71" t="s">
        <v>714</v>
      </c>
    </row>
    <row r="663" spans="1:3">
      <c r="A663" s="71">
        <v>5541</v>
      </c>
      <c r="B663" s="71" t="s">
        <v>738</v>
      </c>
      <c r="C663" s="71" t="s">
        <v>714</v>
      </c>
    </row>
    <row r="664" spans="1:3">
      <c r="A664" s="71">
        <v>5563</v>
      </c>
      <c r="B664" s="71" t="s">
        <v>739</v>
      </c>
      <c r="C664" s="71" t="s">
        <v>714</v>
      </c>
    </row>
    <row r="665" spans="1:3">
      <c r="A665" s="71">
        <v>5602</v>
      </c>
      <c r="B665" s="71" t="s">
        <v>740</v>
      </c>
      <c r="C665" s="71" t="s">
        <v>714</v>
      </c>
    </row>
    <row r="666" spans="1:3">
      <c r="A666" s="71">
        <v>5612</v>
      </c>
      <c r="B666" s="71" t="s">
        <v>741</v>
      </c>
      <c r="C666" s="71" t="s">
        <v>714</v>
      </c>
    </row>
    <row r="667" spans="1:3">
      <c r="A667" s="71">
        <v>5631</v>
      </c>
      <c r="B667" s="71" t="s">
        <v>742</v>
      </c>
      <c r="C667" s="71" t="s">
        <v>165</v>
      </c>
    </row>
    <row r="668" spans="1:3">
      <c r="A668" s="71">
        <v>5632</v>
      </c>
      <c r="B668" s="71" t="s">
        <v>743</v>
      </c>
      <c r="C668" s="71" t="s">
        <v>714</v>
      </c>
    </row>
    <row r="669" spans="1:3">
      <c r="A669" s="71">
        <v>5658</v>
      </c>
      <c r="B669" s="71" t="s">
        <v>744</v>
      </c>
      <c r="C669" s="71" t="s">
        <v>714</v>
      </c>
    </row>
    <row r="670" spans="1:3">
      <c r="A670" s="71">
        <v>5659</v>
      </c>
      <c r="B670" s="71" t="s">
        <v>745</v>
      </c>
      <c r="C670" s="71" t="s">
        <v>714</v>
      </c>
    </row>
    <row r="671" spans="1:3">
      <c r="A671" s="71">
        <v>5701</v>
      </c>
      <c r="B671" s="71" t="s">
        <v>746</v>
      </c>
      <c r="C671" s="71" t="s">
        <v>747</v>
      </c>
    </row>
    <row r="672" spans="1:3">
      <c r="A672" s="71">
        <v>5702</v>
      </c>
      <c r="B672" s="71" t="s">
        <v>748</v>
      </c>
      <c r="C672" s="71" t="s">
        <v>747</v>
      </c>
    </row>
    <row r="673" spans="1:3">
      <c r="A673" s="71">
        <v>5703</v>
      </c>
      <c r="B673" s="71" t="s">
        <v>749</v>
      </c>
      <c r="C673" s="71" t="s">
        <v>747</v>
      </c>
    </row>
    <row r="674" spans="1:3">
      <c r="A674" s="71">
        <v>5706</v>
      </c>
      <c r="B674" s="71" t="s">
        <v>750</v>
      </c>
      <c r="C674" s="71" t="s">
        <v>747</v>
      </c>
    </row>
    <row r="675" spans="1:3">
      <c r="A675" s="71">
        <v>5707</v>
      </c>
      <c r="B675" s="71" t="s">
        <v>751</v>
      </c>
      <c r="C675" s="71" t="s">
        <v>747</v>
      </c>
    </row>
    <row r="676" spans="1:3">
      <c r="A676" s="71">
        <v>5711</v>
      </c>
      <c r="B676" s="71" t="s">
        <v>752</v>
      </c>
      <c r="C676" s="71" t="s">
        <v>747</v>
      </c>
    </row>
    <row r="677" spans="1:3">
      <c r="A677" s="71">
        <v>5713</v>
      </c>
      <c r="B677" s="71" t="s">
        <v>753</v>
      </c>
      <c r="C677" s="71" t="s">
        <v>747</v>
      </c>
    </row>
    <row r="678" spans="1:3">
      <c r="A678" s="71">
        <v>5714</v>
      </c>
      <c r="B678" s="71" t="s">
        <v>754</v>
      </c>
      <c r="C678" s="71" t="s">
        <v>747</v>
      </c>
    </row>
    <row r="679" spans="1:3">
      <c r="A679" s="71">
        <v>5715</v>
      </c>
      <c r="B679" s="71" t="s">
        <v>755</v>
      </c>
      <c r="C679" s="71" t="s">
        <v>747</v>
      </c>
    </row>
    <row r="680" spans="1:3">
      <c r="A680" s="71">
        <v>5726</v>
      </c>
      <c r="B680" s="71" t="s">
        <v>756</v>
      </c>
      <c r="C680" s="71" t="s">
        <v>747</v>
      </c>
    </row>
    <row r="681" spans="1:3">
      <c r="A681" s="71">
        <v>5727</v>
      </c>
      <c r="B681" s="71" t="s">
        <v>757</v>
      </c>
      <c r="C681" s="71" t="s">
        <v>747</v>
      </c>
    </row>
    <row r="682" spans="1:3">
      <c r="A682" s="71">
        <v>5738</v>
      </c>
      <c r="B682" s="71" t="s">
        <v>758</v>
      </c>
      <c r="C682" s="71" t="s">
        <v>747</v>
      </c>
    </row>
    <row r="683" spans="1:3">
      <c r="A683" s="71">
        <v>5741</v>
      </c>
      <c r="B683" s="71" t="s">
        <v>759</v>
      </c>
      <c r="C683" s="71" t="s">
        <v>747</v>
      </c>
    </row>
    <row r="684" spans="1:3">
      <c r="A684" s="71">
        <v>5801</v>
      </c>
      <c r="B684" s="71" t="s">
        <v>760</v>
      </c>
      <c r="C684" s="71" t="s">
        <v>747</v>
      </c>
    </row>
    <row r="685" spans="1:3">
      <c r="A685" s="71">
        <v>5802</v>
      </c>
      <c r="B685" s="71" t="s">
        <v>761</v>
      </c>
      <c r="C685" s="71" t="s">
        <v>747</v>
      </c>
    </row>
    <row r="686" spans="1:3">
      <c r="A686" s="71">
        <v>5803</v>
      </c>
      <c r="B686" s="71" t="s">
        <v>762</v>
      </c>
      <c r="C686" s="71" t="s">
        <v>747</v>
      </c>
    </row>
    <row r="687" spans="1:3">
      <c r="A687" s="71">
        <v>5805</v>
      </c>
      <c r="B687" s="71" t="s">
        <v>763</v>
      </c>
      <c r="C687" s="71" t="s">
        <v>747</v>
      </c>
    </row>
    <row r="688" spans="1:3">
      <c r="A688" s="71">
        <v>5807</v>
      </c>
      <c r="B688" s="71" t="s">
        <v>764</v>
      </c>
      <c r="C688" s="71" t="s">
        <v>747</v>
      </c>
    </row>
    <row r="689" spans="1:3">
      <c r="A689" s="71">
        <v>5809</v>
      </c>
      <c r="B689" s="71" t="s">
        <v>765</v>
      </c>
      <c r="C689" s="71" t="s">
        <v>747</v>
      </c>
    </row>
    <row r="690" spans="1:3">
      <c r="A690" s="71">
        <v>5812</v>
      </c>
      <c r="B690" s="71" t="s">
        <v>766</v>
      </c>
      <c r="C690" s="71" t="s">
        <v>747</v>
      </c>
    </row>
    <row r="691" spans="1:3">
      <c r="A691" s="71">
        <v>5815</v>
      </c>
      <c r="B691" s="71" t="s">
        <v>767</v>
      </c>
      <c r="C691" s="71" t="s">
        <v>747</v>
      </c>
    </row>
    <row r="692" spans="1:3">
      <c r="A692" s="71">
        <v>5819</v>
      </c>
      <c r="B692" s="71" t="s">
        <v>768</v>
      </c>
      <c r="C692" s="71" t="s">
        <v>747</v>
      </c>
    </row>
    <row r="693" spans="1:3">
      <c r="A693" s="71">
        <v>5821</v>
      </c>
      <c r="B693" s="71" t="s">
        <v>769</v>
      </c>
      <c r="C693" s="71" t="s">
        <v>747</v>
      </c>
    </row>
    <row r="694" spans="1:3">
      <c r="A694" s="71">
        <v>5851</v>
      </c>
      <c r="B694" s="71" t="s">
        <v>770</v>
      </c>
      <c r="C694" s="71" t="s">
        <v>747</v>
      </c>
    </row>
    <row r="695" spans="1:3">
      <c r="A695" s="71">
        <v>5857</v>
      </c>
      <c r="B695" s="71" t="s">
        <v>771</v>
      </c>
      <c r="C695" s="71" t="s">
        <v>747</v>
      </c>
    </row>
    <row r="696" spans="1:3">
      <c r="A696" s="71">
        <v>5901</v>
      </c>
      <c r="B696" s="71" t="s">
        <v>772</v>
      </c>
      <c r="C696" s="71" t="s">
        <v>378</v>
      </c>
    </row>
    <row r="697" spans="1:3">
      <c r="A697" s="71">
        <v>5902</v>
      </c>
      <c r="B697" s="71" t="s">
        <v>773</v>
      </c>
      <c r="C697" s="71" t="s">
        <v>378</v>
      </c>
    </row>
    <row r="698" spans="1:3">
      <c r="A698" s="71">
        <v>5909</v>
      </c>
      <c r="B698" s="71" t="s">
        <v>774</v>
      </c>
      <c r="C698" s="71" t="s">
        <v>378</v>
      </c>
    </row>
    <row r="699" spans="1:3">
      <c r="A699" s="71">
        <v>5911</v>
      </c>
      <c r="B699" s="71" t="s">
        <v>775</v>
      </c>
      <c r="C699" s="71" t="s">
        <v>378</v>
      </c>
    </row>
    <row r="700" spans="1:3">
      <c r="A700" s="71">
        <v>5912</v>
      </c>
      <c r="B700" s="71" t="s">
        <v>776</v>
      </c>
      <c r="C700" s="71" t="s">
        <v>378</v>
      </c>
    </row>
    <row r="701" spans="1:3">
      <c r="A701" s="71">
        <v>5915</v>
      </c>
      <c r="B701" s="71" t="s">
        <v>777</v>
      </c>
      <c r="C701" s="71" t="s">
        <v>378</v>
      </c>
    </row>
    <row r="702" spans="1:3">
      <c r="A702" s="71">
        <v>5917</v>
      </c>
      <c r="B702" s="71" t="s">
        <v>778</v>
      </c>
      <c r="C702" s="71" t="s">
        <v>378</v>
      </c>
    </row>
    <row r="703" spans="1:3">
      <c r="A703" s="71">
        <v>5923</v>
      </c>
      <c r="B703" s="71" t="s">
        <v>779</v>
      </c>
      <c r="C703" s="71" t="s">
        <v>378</v>
      </c>
    </row>
    <row r="704" spans="1:3">
      <c r="A704" s="71">
        <v>5929</v>
      </c>
      <c r="B704" s="71" t="s">
        <v>780</v>
      </c>
      <c r="C704" s="71" t="s">
        <v>378</v>
      </c>
    </row>
    <row r="705" spans="1:3">
      <c r="A705" s="71">
        <v>5930</v>
      </c>
      <c r="B705" s="71" t="s">
        <v>781</v>
      </c>
      <c r="C705" s="71" t="s">
        <v>378</v>
      </c>
    </row>
    <row r="706" spans="1:3">
      <c r="A706" s="71">
        <v>5936</v>
      </c>
      <c r="B706" s="71" t="s">
        <v>782</v>
      </c>
      <c r="C706" s="71" t="s">
        <v>378</v>
      </c>
    </row>
    <row r="707" spans="1:3">
      <c r="A707" s="71">
        <v>5938</v>
      </c>
      <c r="B707" s="71" t="s">
        <v>783</v>
      </c>
      <c r="C707" s="71" t="s">
        <v>378</v>
      </c>
    </row>
    <row r="708" spans="1:3">
      <c r="A708" s="71">
        <v>5942</v>
      </c>
      <c r="B708" s="71" t="s">
        <v>784</v>
      </c>
      <c r="C708" s="71" t="s">
        <v>378</v>
      </c>
    </row>
    <row r="709" spans="1:3">
      <c r="A709" s="71">
        <v>5943</v>
      </c>
      <c r="B709" s="71" t="s">
        <v>785</v>
      </c>
      <c r="C709" s="71" t="s">
        <v>378</v>
      </c>
    </row>
    <row r="710" spans="1:3">
      <c r="A710" s="71">
        <v>5946</v>
      </c>
      <c r="B710" s="71" t="s">
        <v>786</v>
      </c>
      <c r="C710" s="71" t="s">
        <v>378</v>
      </c>
    </row>
    <row r="711" spans="1:3">
      <c r="A711" s="71">
        <v>5947</v>
      </c>
      <c r="B711" s="71" t="s">
        <v>787</v>
      </c>
      <c r="C711" s="71" t="s">
        <v>378</v>
      </c>
    </row>
    <row r="712" spans="1:3">
      <c r="A712" s="71">
        <v>5949</v>
      </c>
      <c r="B712" s="71" t="s">
        <v>788</v>
      </c>
      <c r="C712" s="71" t="s">
        <v>339</v>
      </c>
    </row>
    <row r="713" spans="1:3">
      <c r="A713" s="71">
        <v>5951</v>
      </c>
      <c r="B713" s="71" t="s">
        <v>789</v>
      </c>
      <c r="C713" s="71" t="s">
        <v>378</v>
      </c>
    </row>
    <row r="714" spans="1:3">
      <c r="A714" s="71">
        <v>5957</v>
      </c>
      <c r="B714" s="71" t="s">
        <v>790</v>
      </c>
      <c r="C714" s="71" t="s">
        <v>378</v>
      </c>
    </row>
    <row r="715" spans="1:3">
      <c r="A715" s="71">
        <v>5958</v>
      </c>
      <c r="B715" s="71" t="s">
        <v>791</v>
      </c>
      <c r="C715" s="71" t="s">
        <v>378</v>
      </c>
    </row>
    <row r="716" spans="1:3">
      <c r="A716" s="71">
        <v>5959</v>
      </c>
      <c r="B716" s="71" t="s">
        <v>792</v>
      </c>
      <c r="C716" s="71" t="s">
        <v>378</v>
      </c>
    </row>
    <row r="717" spans="1:3">
      <c r="A717" s="71">
        <v>5974</v>
      </c>
      <c r="B717" s="71" t="s">
        <v>793</v>
      </c>
      <c r="C717" s="71" t="s">
        <v>378</v>
      </c>
    </row>
    <row r="718" spans="1:3">
      <c r="A718" s="71">
        <v>5975</v>
      </c>
      <c r="B718" s="71" t="s">
        <v>794</v>
      </c>
      <c r="C718" s="71" t="s">
        <v>378</v>
      </c>
    </row>
    <row r="719" spans="1:3">
      <c r="A719" s="71">
        <v>5976</v>
      </c>
      <c r="B719" s="71" t="s">
        <v>795</v>
      </c>
      <c r="C719" s="71" t="s">
        <v>378</v>
      </c>
    </row>
    <row r="720" spans="1:3">
      <c r="A720" s="71">
        <v>5981</v>
      </c>
      <c r="B720" s="71" t="s">
        <v>796</v>
      </c>
      <c r="C720" s="71" t="s">
        <v>378</v>
      </c>
    </row>
    <row r="721" spans="1:3">
      <c r="A721" s="71">
        <v>5988</v>
      </c>
      <c r="B721" s="71" t="s">
        <v>797</v>
      </c>
      <c r="C721" s="71" t="s">
        <v>378</v>
      </c>
    </row>
    <row r="722" spans="1:3">
      <c r="A722" s="71">
        <v>5991</v>
      </c>
      <c r="B722" s="71" t="s">
        <v>798</v>
      </c>
      <c r="C722" s="71" t="s">
        <v>378</v>
      </c>
    </row>
    <row r="723" spans="1:3">
      <c r="A723" s="71">
        <v>5992</v>
      </c>
      <c r="B723" s="71" t="s">
        <v>799</v>
      </c>
      <c r="C723" s="71" t="s">
        <v>378</v>
      </c>
    </row>
    <row r="724" spans="1:3">
      <c r="A724" s="71">
        <v>5998</v>
      </c>
      <c r="B724" s="71" t="s">
        <v>800</v>
      </c>
      <c r="C724" s="71" t="s">
        <v>378</v>
      </c>
    </row>
    <row r="725" spans="1:3">
      <c r="A725" s="71">
        <v>6005</v>
      </c>
      <c r="B725" s="71" t="s">
        <v>801</v>
      </c>
      <c r="C725" s="71" t="s">
        <v>165</v>
      </c>
    </row>
    <row r="726" spans="1:3">
      <c r="A726" s="71">
        <v>6013</v>
      </c>
      <c r="B726" s="71" t="s">
        <v>802</v>
      </c>
      <c r="C726" s="71" t="s">
        <v>165</v>
      </c>
    </row>
    <row r="727" spans="1:3">
      <c r="A727" s="71">
        <v>6054</v>
      </c>
      <c r="B727" s="71" t="s">
        <v>803</v>
      </c>
      <c r="C727" s="71" t="s">
        <v>151</v>
      </c>
    </row>
    <row r="728" spans="1:3">
      <c r="A728" s="71">
        <v>6101</v>
      </c>
      <c r="B728" s="71" t="s">
        <v>804</v>
      </c>
      <c r="C728" s="71" t="s">
        <v>165</v>
      </c>
    </row>
    <row r="729" spans="1:3">
      <c r="A729" s="71">
        <v>6103</v>
      </c>
      <c r="B729" s="71" t="s">
        <v>805</v>
      </c>
      <c r="C729" s="71" t="s">
        <v>165</v>
      </c>
    </row>
    <row r="730" spans="1:3">
      <c r="A730" s="71">
        <v>6104</v>
      </c>
      <c r="B730" s="71" t="s">
        <v>806</v>
      </c>
      <c r="C730" s="71" t="s">
        <v>165</v>
      </c>
    </row>
    <row r="731" spans="1:3">
      <c r="A731" s="71">
        <v>6113</v>
      </c>
      <c r="B731" s="71" t="s">
        <v>807</v>
      </c>
      <c r="C731" s="71" t="s">
        <v>165</v>
      </c>
    </row>
    <row r="732" spans="1:3">
      <c r="A732" s="71">
        <v>6118</v>
      </c>
      <c r="B732" s="71" t="s">
        <v>808</v>
      </c>
      <c r="C732" s="71" t="s">
        <v>165</v>
      </c>
    </row>
    <row r="733" spans="1:3">
      <c r="A733" s="71">
        <v>6135</v>
      </c>
      <c r="B733" s="71" t="s">
        <v>809</v>
      </c>
      <c r="C733" s="71" t="s">
        <v>165</v>
      </c>
    </row>
    <row r="734" spans="1:3">
      <c r="A734" s="71">
        <v>6136</v>
      </c>
      <c r="B734" s="71" t="s">
        <v>810</v>
      </c>
      <c r="C734" s="71" t="s">
        <v>165</v>
      </c>
    </row>
    <row r="735" spans="1:3">
      <c r="A735" s="71">
        <v>6138</v>
      </c>
      <c r="B735" s="71" t="s">
        <v>811</v>
      </c>
      <c r="C735" s="71" t="s">
        <v>165</v>
      </c>
    </row>
    <row r="736" spans="1:3">
      <c r="A736" s="71">
        <v>6140</v>
      </c>
      <c r="B736" s="71" t="s">
        <v>812</v>
      </c>
      <c r="C736" s="71" t="s">
        <v>165</v>
      </c>
    </row>
    <row r="737" spans="1:3">
      <c r="A737" s="71">
        <v>6141</v>
      </c>
      <c r="B737" s="71" t="s">
        <v>813</v>
      </c>
      <c r="C737" s="71" t="s">
        <v>165</v>
      </c>
    </row>
    <row r="738" spans="1:3">
      <c r="A738" s="71">
        <v>6146</v>
      </c>
      <c r="B738" s="71" t="s">
        <v>814</v>
      </c>
      <c r="C738" s="71" t="s">
        <v>165</v>
      </c>
    </row>
    <row r="739" spans="1:3">
      <c r="A739" s="71">
        <v>6151</v>
      </c>
      <c r="B739" s="71" t="s">
        <v>815</v>
      </c>
      <c r="C739" s="71" t="s">
        <v>165</v>
      </c>
    </row>
    <row r="740" spans="1:3">
      <c r="A740" s="71">
        <v>6201</v>
      </c>
      <c r="B740" s="71" t="s">
        <v>816</v>
      </c>
      <c r="C740" s="71" t="s">
        <v>339</v>
      </c>
    </row>
    <row r="741" spans="1:3">
      <c r="A741" s="71">
        <v>6203</v>
      </c>
      <c r="B741" s="71" t="s">
        <v>817</v>
      </c>
      <c r="C741" s="71" t="s">
        <v>165</v>
      </c>
    </row>
    <row r="742" spans="1:3">
      <c r="A742" s="71">
        <v>6205</v>
      </c>
      <c r="B742" s="71" t="s">
        <v>818</v>
      </c>
      <c r="C742" s="71" t="s">
        <v>165</v>
      </c>
    </row>
    <row r="743" spans="1:3">
      <c r="A743" s="71">
        <v>6208</v>
      </c>
      <c r="B743" s="71" t="s">
        <v>819</v>
      </c>
      <c r="C743" s="71" t="s">
        <v>165</v>
      </c>
    </row>
    <row r="744" spans="1:3">
      <c r="A744" s="71">
        <v>6210</v>
      </c>
      <c r="B744" s="71" t="s">
        <v>820</v>
      </c>
      <c r="C744" s="71" t="s">
        <v>165</v>
      </c>
    </row>
    <row r="745" spans="1:3">
      <c r="A745" s="71">
        <v>6217</v>
      </c>
      <c r="B745" s="71" t="s">
        <v>821</v>
      </c>
      <c r="C745" s="71" t="s">
        <v>165</v>
      </c>
    </row>
    <row r="746" spans="1:3">
      <c r="A746" s="71">
        <v>6218</v>
      </c>
      <c r="B746" s="71" t="s">
        <v>822</v>
      </c>
      <c r="C746" s="71" t="s">
        <v>165</v>
      </c>
    </row>
    <row r="747" spans="1:3">
      <c r="A747" s="71">
        <v>6222</v>
      </c>
      <c r="B747" s="71" t="s">
        <v>823</v>
      </c>
      <c r="C747" s="71" t="s">
        <v>165</v>
      </c>
    </row>
    <row r="748" spans="1:3">
      <c r="A748" s="71">
        <v>6247</v>
      </c>
      <c r="B748" s="71" t="s">
        <v>824</v>
      </c>
      <c r="C748" s="71" t="s">
        <v>165</v>
      </c>
    </row>
    <row r="749" spans="1:3">
      <c r="A749" s="71">
        <v>6250</v>
      </c>
      <c r="B749" s="71" t="s">
        <v>825</v>
      </c>
      <c r="C749" s="71" t="s">
        <v>165</v>
      </c>
    </row>
    <row r="750" spans="1:3">
      <c r="A750" s="71">
        <v>6262</v>
      </c>
      <c r="B750" s="71" t="s">
        <v>826</v>
      </c>
      <c r="C750" s="71" t="s">
        <v>165</v>
      </c>
    </row>
    <row r="751" spans="1:3">
      <c r="A751" s="71">
        <v>6268</v>
      </c>
      <c r="B751" s="71" t="s">
        <v>827</v>
      </c>
      <c r="C751" s="71" t="s">
        <v>165</v>
      </c>
    </row>
    <row r="752" spans="1:3">
      <c r="A752" s="71">
        <v>6269</v>
      </c>
      <c r="B752" s="71" t="s">
        <v>828</v>
      </c>
      <c r="C752" s="71" t="s">
        <v>165</v>
      </c>
    </row>
    <row r="753" spans="1:3">
      <c r="A753" s="71">
        <v>6272</v>
      </c>
      <c r="B753" s="71" t="s">
        <v>829</v>
      </c>
      <c r="C753" s="71" t="s">
        <v>165</v>
      </c>
    </row>
    <row r="754" spans="1:3">
      <c r="A754" s="71">
        <v>6273</v>
      </c>
      <c r="B754" s="71" t="s">
        <v>830</v>
      </c>
      <c r="C754" s="71" t="s">
        <v>165</v>
      </c>
    </row>
    <row r="755" spans="1:3">
      <c r="A755" s="71">
        <v>6274</v>
      </c>
      <c r="B755" s="71" t="s">
        <v>831</v>
      </c>
      <c r="C755" s="71" t="s">
        <v>165</v>
      </c>
    </row>
    <row r="756" spans="1:3">
      <c r="A756" s="71">
        <v>6277</v>
      </c>
      <c r="B756" s="71" t="s">
        <v>832</v>
      </c>
      <c r="C756" s="71" t="s">
        <v>165</v>
      </c>
    </row>
    <row r="757" spans="1:3">
      <c r="A757" s="71">
        <v>6278</v>
      </c>
      <c r="B757" s="71" t="s">
        <v>833</v>
      </c>
      <c r="C757" s="71" t="s">
        <v>165</v>
      </c>
    </row>
    <row r="758" spans="1:3">
      <c r="A758" s="71">
        <v>6282</v>
      </c>
      <c r="B758" s="71" t="s">
        <v>834</v>
      </c>
      <c r="C758" s="71" t="s">
        <v>165</v>
      </c>
    </row>
    <row r="759" spans="1:3">
      <c r="A759" s="71">
        <v>6287</v>
      </c>
      <c r="B759" s="71" t="s">
        <v>835</v>
      </c>
      <c r="C759" s="71" t="s">
        <v>165</v>
      </c>
    </row>
    <row r="760" spans="1:3">
      <c r="A760" s="71">
        <v>6291</v>
      </c>
      <c r="B760" s="71" t="s">
        <v>836</v>
      </c>
      <c r="C760" s="71" t="s">
        <v>165</v>
      </c>
    </row>
    <row r="761" spans="1:3">
      <c r="A761" s="71">
        <v>6293</v>
      </c>
      <c r="B761" s="71" t="s">
        <v>837</v>
      </c>
      <c r="C761" s="71" t="s">
        <v>165</v>
      </c>
    </row>
    <row r="762" spans="1:3">
      <c r="A762" s="71">
        <v>6298</v>
      </c>
      <c r="B762" s="71" t="s">
        <v>838</v>
      </c>
      <c r="C762" s="71" t="s">
        <v>165</v>
      </c>
    </row>
    <row r="763" spans="1:3">
      <c r="A763" s="71">
        <v>6301</v>
      </c>
      <c r="B763" s="71" t="s">
        <v>839</v>
      </c>
      <c r="C763" s="71" t="s">
        <v>165</v>
      </c>
    </row>
    <row r="764" spans="1:3">
      <c r="A764" s="71">
        <v>6301</v>
      </c>
      <c r="B764" s="71" t="s">
        <v>840</v>
      </c>
      <c r="C764" s="71" t="s">
        <v>165</v>
      </c>
    </row>
    <row r="765" spans="1:3">
      <c r="A765" s="71">
        <v>6302</v>
      </c>
      <c r="B765" s="71" t="s">
        <v>841</v>
      </c>
      <c r="C765" s="71" t="s">
        <v>165</v>
      </c>
    </row>
    <row r="766" spans="1:3">
      <c r="A766" s="71">
        <v>6305</v>
      </c>
      <c r="B766" s="71" t="s">
        <v>842</v>
      </c>
      <c r="C766" s="71" t="s">
        <v>165</v>
      </c>
    </row>
    <row r="767" spans="1:3">
      <c r="A767" s="71">
        <v>6306</v>
      </c>
      <c r="B767" s="71" t="s">
        <v>843</v>
      </c>
      <c r="C767" s="71" t="s">
        <v>165</v>
      </c>
    </row>
    <row r="768" spans="1:3">
      <c r="A768" s="71">
        <v>6309</v>
      </c>
      <c r="B768" s="71" t="s">
        <v>844</v>
      </c>
      <c r="C768" s="71" t="s">
        <v>165</v>
      </c>
    </row>
    <row r="769" spans="1:3">
      <c r="A769" s="71">
        <v>6310</v>
      </c>
      <c r="B769" s="71" t="s">
        <v>845</v>
      </c>
      <c r="C769" s="71" t="s">
        <v>165</v>
      </c>
    </row>
    <row r="770" spans="1:3">
      <c r="A770" s="71">
        <v>6315</v>
      </c>
      <c r="B770" s="71" t="s">
        <v>846</v>
      </c>
      <c r="C770" s="71" t="s">
        <v>165</v>
      </c>
    </row>
    <row r="771" spans="1:3">
      <c r="A771" s="71">
        <v>6316</v>
      </c>
      <c r="B771" s="71" t="s">
        <v>847</v>
      </c>
      <c r="C771" s="71" t="s">
        <v>165</v>
      </c>
    </row>
    <row r="772" spans="1:3">
      <c r="A772" s="71">
        <v>6317</v>
      </c>
      <c r="B772" s="71" t="s">
        <v>848</v>
      </c>
      <c r="C772" s="71" t="s">
        <v>165</v>
      </c>
    </row>
    <row r="773" spans="1:3">
      <c r="A773" s="71">
        <v>6319</v>
      </c>
      <c r="B773" s="71" t="s">
        <v>849</v>
      </c>
      <c r="C773" s="71" t="s">
        <v>714</v>
      </c>
    </row>
    <row r="774" spans="1:3">
      <c r="A774" s="71">
        <v>6326</v>
      </c>
      <c r="B774" s="71" t="s">
        <v>850</v>
      </c>
      <c r="C774" s="71" t="s">
        <v>165</v>
      </c>
    </row>
    <row r="775" spans="1:3">
      <c r="A775" s="71">
        <v>6328</v>
      </c>
      <c r="B775" s="71" t="s">
        <v>851</v>
      </c>
      <c r="C775" s="71" t="s">
        <v>165</v>
      </c>
    </row>
    <row r="776" spans="1:3">
      <c r="A776" s="71">
        <v>6330</v>
      </c>
      <c r="B776" s="71" t="s">
        <v>852</v>
      </c>
      <c r="C776" s="71" t="s">
        <v>65</v>
      </c>
    </row>
    <row r="777" spans="1:3">
      <c r="A777" s="71">
        <v>6331</v>
      </c>
      <c r="B777" s="71" t="s">
        <v>853</v>
      </c>
      <c r="C777" s="71" t="s">
        <v>165</v>
      </c>
    </row>
    <row r="778" spans="1:3">
      <c r="A778" s="71">
        <v>6332</v>
      </c>
      <c r="B778" s="71" t="s">
        <v>854</v>
      </c>
      <c r="C778" s="71" t="s">
        <v>165</v>
      </c>
    </row>
    <row r="779" spans="1:3">
      <c r="A779" s="71">
        <v>6333</v>
      </c>
      <c r="B779" s="71" t="s">
        <v>855</v>
      </c>
      <c r="C779" s="71" t="s">
        <v>165</v>
      </c>
    </row>
    <row r="780" spans="1:3">
      <c r="A780" s="71">
        <v>6335</v>
      </c>
      <c r="B780" s="71" t="s">
        <v>856</v>
      </c>
      <c r="C780" s="71" t="s">
        <v>165</v>
      </c>
    </row>
    <row r="781" spans="1:3">
      <c r="A781" s="71">
        <v>6339</v>
      </c>
      <c r="B781" s="71" t="s">
        <v>857</v>
      </c>
      <c r="C781" s="71" t="s">
        <v>165</v>
      </c>
    </row>
    <row r="782" spans="1:3">
      <c r="A782" s="71">
        <v>6340</v>
      </c>
      <c r="B782" s="71" t="s">
        <v>858</v>
      </c>
      <c r="C782" s="71" t="s">
        <v>165</v>
      </c>
    </row>
    <row r="783" spans="1:3">
      <c r="A783" s="71">
        <v>6345</v>
      </c>
      <c r="B783" s="71" t="s">
        <v>859</v>
      </c>
      <c r="C783" s="71" t="s">
        <v>165</v>
      </c>
    </row>
    <row r="784" spans="1:3">
      <c r="A784" s="71">
        <v>6349</v>
      </c>
      <c r="B784" s="71" t="s">
        <v>860</v>
      </c>
      <c r="C784" s="71" t="s">
        <v>165</v>
      </c>
    </row>
    <row r="785" spans="1:3">
      <c r="A785" s="71">
        <v>6351</v>
      </c>
      <c r="B785" s="71" t="s">
        <v>861</v>
      </c>
      <c r="C785" s="71" t="s">
        <v>165</v>
      </c>
    </row>
    <row r="786" spans="1:3">
      <c r="A786" s="71">
        <v>6355</v>
      </c>
      <c r="B786" s="71" t="s">
        <v>862</v>
      </c>
      <c r="C786" s="71" t="s">
        <v>165</v>
      </c>
    </row>
    <row r="787" spans="1:3">
      <c r="A787" s="71">
        <v>6358</v>
      </c>
      <c r="B787" s="71" t="s">
        <v>863</v>
      </c>
      <c r="C787" s="71" t="s">
        <v>165</v>
      </c>
    </row>
    <row r="788" spans="1:3">
      <c r="A788" s="71">
        <v>6361</v>
      </c>
      <c r="B788" s="71" t="s">
        <v>864</v>
      </c>
      <c r="C788" s="71" t="s">
        <v>165</v>
      </c>
    </row>
    <row r="789" spans="1:3">
      <c r="A789" s="71">
        <v>6361</v>
      </c>
      <c r="B789" s="71" t="s">
        <v>865</v>
      </c>
      <c r="C789" s="71" t="s">
        <v>165</v>
      </c>
    </row>
    <row r="790" spans="1:3">
      <c r="A790" s="71">
        <v>6362</v>
      </c>
      <c r="B790" s="71" t="s">
        <v>866</v>
      </c>
      <c r="C790" s="71" t="s">
        <v>165</v>
      </c>
    </row>
    <row r="791" spans="1:3">
      <c r="A791" s="71">
        <v>6363</v>
      </c>
      <c r="B791" s="71" t="s">
        <v>867</v>
      </c>
      <c r="C791" s="71" t="s">
        <v>165</v>
      </c>
    </row>
    <row r="792" spans="1:3">
      <c r="A792" s="71">
        <v>6366</v>
      </c>
      <c r="B792" s="71" t="s">
        <v>868</v>
      </c>
      <c r="C792" s="71" t="s">
        <v>65</v>
      </c>
    </row>
    <row r="793" spans="1:3">
      <c r="A793" s="71">
        <v>6367</v>
      </c>
      <c r="B793" s="71" t="s">
        <v>869</v>
      </c>
      <c r="C793" s="71" t="s">
        <v>165</v>
      </c>
    </row>
    <row r="794" spans="1:3">
      <c r="A794" s="71">
        <v>6368</v>
      </c>
      <c r="B794" s="71" t="s">
        <v>870</v>
      </c>
      <c r="C794" s="71" t="s">
        <v>165</v>
      </c>
    </row>
    <row r="795" spans="1:3">
      <c r="A795" s="71">
        <v>6369</v>
      </c>
      <c r="B795" s="71" t="s">
        <v>871</v>
      </c>
      <c r="C795" s="71" t="s">
        <v>165</v>
      </c>
    </row>
    <row r="796" spans="1:3">
      <c r="A796" s="71">
        <v>6370</v>
      </c>
      <c r="B796" s="71" t="s">
        <v>872</v>
      </c>
      <c r="C796" s="71" t="s">
        <v>165</v>
      </c>
    </row>
    <row r="797" spans="1:3">
      <c r="A797" s="71">
        <v>6371</v>
      </c>
      <c r="B797" s="71" t="s">
        <v>873</v>
      </c>
      <c r="C797" s="71" t="s">
        <v>165</v>
      </c>
    </row>
    <row r="798" spans="1:3">
      <c r="A798" s="71">
        <v>6373</v>
      </c>
      <c r="B798" s="71" t="s">
        <v>874</v>
      </c>
      <c r="C798" s="71" t="s">
        <v>165</v>
      </c>
    </row>
    <row r="799" spans="1:3">
      <c r="A799" s="71">
        <v>6375</v>
      </c>
      <c r="B799" s="71" t="s">
        <v>875</v>
      </c>
      <c r="C799" s="71" t="s">
        <v>165</v>
      </c>
    </row>
    <row r="800" spans="1:3">
      <c r="A800" s="71">
        <v>6376</v>
      </c>
      <c r="B800" s="71" t="s">
        <v>876</v>
      </c>
      <c r="C800" s="71" t="s">
        <v>550</v>
      </c>
    </row>
    <row r="801" spans="1:3">
      <c r="A801" s="71">
        <v>6378</v>
      </c>
      <c r="B801" s="71" t="s">
        <v>877</v>
      </c>
      <c r="C801" s="71" t="s">
        <v>165</v>
      </c>
    </row>
    <row r="802" spans="1:3">
      <c r="A802" s="71">
        <v>6379</v>
      </c>
      <c r="B802" s="71" t="s">
        <v>878</v>
      </c>
      <c r="C802" s="71" t="s">
        <v>65</v>
      </c>
    </row>
    <row r="803" spans="1:3">
      <c r="A803" s="71">
        <v>6381</v>
      </c>
      <c r="B803" s="71" t="s">
        <v>879</v>
      </c>
      <c r="C803" s="71" t="s">
        <v>165</v>
      </c>
    </row>
    <row r="804" spans="1:3">
      <c r="A804" s="71">
        <v>6383</v>
      </c>
      <c r="B804" s="71" t="s">
        <v>880</v>
      </c>
      <c r="C804" s="71" t="s">
        <v>165</v>
      </c>
    </row>
    <row r="805" spans="1:3">
      <c r="A805" s="71">
        <v>6390</v>
      </c>
      <c r="B805" s="71" t="s">
        <v>881</v>
      </c>
      <c r="C805" s="71" t="s">
        <v>165</v>
      </c>
    </row>
    <row r="806" spans="1:3">
      <c r="A806" s="71">
        <v>6393</v>
      </c>
      <c r="B806" s="71" t="s">
        <v>882</v>
      </c>
      <c r="C806" s="71" t="s">
        <v>165</v>
      </c>
    </row>
    <row r="807" spans="1:3">
      <c r="A807" s="71">
        <v>6395</v>
      </c>
      <c r="B807" s="71" t="s">
        <v>883</v>
      </c>
      <c r="C807" s="71" t="s">
        <v>165</v>
      </c>
    </row>
    <row r="808" spans="1:3">
      <c r="A808" s="71">
        <v>6406</v>
      </c>
      <c r="B808" s="71" t="s">
        <v>884</v>
      </c>
      <c r="C808" s="71" t="s">
        <v>165</v>
      </c>
    </row>
    <row r="809" spans="1:3">
      <c r="A809" s="71">
        <v>6407</v>
      </c>
      <c r="B809" s="71" t="s">
        <v>885</v>
      </c>
      <c r="C809" s="71" t="s">
        <v>165</v>
      </c>
    </row>
    <row r="810" spans="1:3">
      <c r="A810" s="71">
        <v>6409</v>
      </c>
      <c r="B810" s="71" t="s">
        <v>886</v>
      </c>
      <c r="C810" s="71" t="s">
        <v>165</v>
      </c>
    </row>
    <row r="811" spans="1:3">
      <c r="A811" s="71">
        <v>6412</v>
      </c>
      <c r="B811" s="71" t="s">
        <v>887</v>
      </c>
      <c r="C811" s="71" t="s">
        <v>165</v>
      </c>
    </row>
    <row r="812" spans="1:3">
      <c r="A812" s="71">
        <v>6413</v>
      </c>
      <c r="B812" s="71" t="s">
        <v>888</v>
      </c>
      <c r="C812" s="71" t="s">
        <v>165</v>
      </c>
    </row>
    <row r="813" spans="1:3">
      <c r="A813" s="71">
        <v>6417</v>
      </c>
      <c r="B813" s="71" t="s">
        <v>889</v>
      </c>
      <c r="C813" s="71" t="s">
        <v>165</v>
      </c>
    </row>
    <row r="814" spans="1:3">
      <c r="A814" s="71">
        <v>6418</v>
      </c>
      <c r="B814" s="71" t="s">
        <v>890</v>
      </c>
      <c r="C814" s="71" t="s">
        <v>165</v>
      </c>
    </row>
    <row r="815" spans="1:3">
      <c r="A815" s="71">
        <v>6419</v>
      </c>
      <c r="B815" s="71" t="s">
        <v>891</v>
      </c>
      <c r="C815" s="71" t="s">
        <v>165</v>
      </c>
    </row>
    <row r="816" spans="1:3">
      <c r="A816" s="71">
        <v>6420</v>
      </c>
      <c r="B816" s="71" t="s">
        <v>892</v>
      </c>
      <c r="C816" s="71" t="s">
        <v>165</v>
      </c>
    </row>
    <row r="817" spans="1:3">
      <c r="A817" s="71">
        <v>6428</v>
      </c>
      <c r="B817" s="71" t="s">
        <v>893</v>
      </c>
      <c r="C817" s="71" t="s">
        <v>165</v>
      </c>
    </row>
    <row r="818" spans="1:3">
      <c r="A818" s="71">
        <v>6430</v>
      </c>
      <c r="B818" s="71" t="s">
        <v>894</v>
      </c>
      <c r="C818" s="71" t="s">
        <v>165</v>
      </c>
    </row>
    <row r="819" spans="1:3">
      <c r="A819" s="71">
        <v>6436</v>
      </c>
      <c r="B819" s="71" t="s">
        <v>895</v>
      </c>
      <c r="C819" s="71" t="s">
        <v>165</v>
      </c>
    </row>
    <row r="820" spans="1:3">
      <c r="A820" s="71">
        <v>6440</v>
      </c>
      <c r="B820" s="71" t="s">
        <v>896</v>
      </c>
      <c r="C820" s="71" t="s">
        <v>165</v>
      </c>
    </row>
    <row r="821" spans="1:3">
      <c r="A821" s="71">
        <v>6444</v>
      </c>
      <c r="B821" s="71" t="s">
        <v>897</v>
      </c>
      <c r="C821" s="71" t="s">
        <v>165</v>
      </c>
    </row>
    <row r="822" spans="1:3">
      <c r="A822" s="71">
        <v>6445</v>
      </c>
      <c r="B822" s="71" t="s">
        <v>898</v>
      </c>
      <c r="C822" s="71" t="s">
        <v>165</v>
      </c>
    </row>
    <row r="823" spans="1:3">
      <c r="A823" s="71">
        <v>6448</v>
      </c>
      <c r="B823" s="71" t="s">
        <v>899</v>
      </c>
      <c r="C823" s="71" t="s">
        <v>457</v>
      </c>
    </row>
    <row r="824" spans="1:3">
      <c r="A824" s="71">
        <v>6454</v>
      </c>
      <c r="B824" s="71" t="s">
        <v>900</v>
      </c>
      <c r="C824" s="71" t="s">
        <v>165</v>
      </c>
    </row>
    <row r="825" spans="1:3">
      <c r="A825" s="71">
        <v>6455</v>
      </c>
      <c r="B825" s="71" t="s">
        <v>901</v>
      </c>
      <c r="C825" s="71" t="s">
        <v>339</v>
      </c>
    </row>
    <row r="826" spans="1:3">
      <c r="A826" s="71">
        <v>6457</v>
      </c>
      <c r="B826" s="71" t="s">
        <v>902</v>
      </c>
      <c r="C826" s="71" t="s">
        <v>165</v>
      </c>
    </row>
    <row r="827" spans="1:3">
      <c r="A827" s="71">
        <v>6459</v>
      </c>
      <c r="B827" s="71" t="s">
        <v>903</v>
      </c>
      <c r="C827" s="71" t="s">
        <v>165</v>
      </c>
    </row>
    <row r="828" spans="1:3">
      <c r="A828" s="71">
        <v>6460</v>
      </c>
      <c r="B828" s="71" t="s">
        <v>904</v>
      </c>
      <c r="C828" s="71" t="s">
        <v>165</v>
      </c>
    </row>
    <row r="829" spans="1:3">
      <c r="A829" s="71">
        <v>6461</v>
      </c>
      <c r="B829" s="71" t="s">
        <v>905</v>
      </c>
      <c r="C829" s="71" t="s">
        <v>165</v>
      </c>
    </row>
    <row r="830" spans="1:3">
      <c r="A830" s="71">
        <v>6462</v>
      </c>
      <c r="B830" s="71" t="s">
        <v>906</v>
      </c>
      <c r="C830" s="71" t="s">
        <v>165</v>
      </c>
    </row>
    <row r="831" spans="1:3">
      <c r="A831" s="71">
        <v>6463</v>
      </c>
      <c r="B831" s="71" t="s">
        <v>907</v>
      </c>
      <c r="C831" s="71" t="s">
        <v>165</v>
      </c>
    </row>
    <row r="832" spans="1:3">
      <c r="A832" s="71">
        <v>6465</v>
      </c>
      <c r="B832" s="71" t="s">
        <v>908</v>
      </c>
      <c r="C832" s="71" t="s">
        <v>165</v>
      </c>
    </row>
    <row r="833" spans="1:3">
      <c r="A833" s="71">
        <v>6470</v>
      </c>
      <c r="B833" s="71" t="s">
        <v>909</v>
      </c>
      <c r="C833" s="71" t="s">
        <v>165</v>
      </c>
    </row>
    <row r="834" spans="1:3">
      <c r="A834" s="71">
        <v>6471</v>
      </c>
      <c r="B834" s="71" t="s">
        <v>910</v>
      </c>
      <c r="C834" s="71" t="s">
        <v>165</v>
      </c>
    </row>
    <row r="835" spans="1:3">
      <c r="A835" s="71">
        <v>6472</v>
      </c>
      <c r="B835" s="71" t="s">
        <v>911</v>
      </c>
      <c r="C835" s="71" t="s">
        <v>165</v>
      </c>
    </row>
    <row r="836" spans="1:3">
      <c r="A836" s="71">
        <v>6473</v>
      </c>
      <c r="B836" s="71" t="s">
        <v>912</v>
      </c>
      <c r="C836" s="71" t="s">
        <v>165</v>
      </c>
    </row>
    <row r="837" spans="1:3">
      <c r="A837" s="71">
        <v>6474</v>
      </c>
      <c r="B837" s="71" t="s">
        <v>913</v>
      </c>
      <c r="C837" s="71" t="s">
        <v>165</v>
      </c>
    </row>
    <row r="838" spans="1:3">
      <c r="A838" s="71">
        <v>6479</v>
      </c>
      <c r="B838" s="71" t="s">
        <v>914</v>
      </c>
      <c r="C838" s="71" t="s">
        <v>457</v>
      </c>
    </row>
    <row r="839" spans="1:3">
      <c r="A839" s="71">
        <v>6480</v>
      </c>
      <c r="B839" s="71" t="s">
        <v>915</v>
      </c>
      <c r="C839" s="71" t="s">
        <v>165</v>
      </c>
    </row>
    <row r="840" spans="1:3">
      <c r="A840" s="71">
        <v>6481</v>
      </c>
      <c r="B840" s="71" t="s">
        <v>916</v>
      </c>
      <c r="C840" s="71" t="s">
        <v>165</v>
      </c>
    </row>
    <row r="841" spans="1:3">
      <c r="A841" s="71">
        <v>6482</v>
      </c>
      <c r="B841" s="71" t="s">
        <v>917</v>
      </c>
      <c r="C841" s="71" t="s">
        <v>165</v>
      </c>
    </row>
    <row r="842" spans="1:3">
      <c r="A842" s="71">
        <v>6485</v>
      </c>
      <c r="B842" s="71" t="s">
        <v>918</v>
      </c>
      <c r="C842" s="71" t="s">
        <v>165</v>
      </c>
    </row>
    <row r="843" spans="1:3">
      <c r="A843" s="71">
        <v>6486</v>
      </c>
      <c r="B843" s="71" t="s">
        <v>919</v>
      </c>
      <c r="C843" s="71" t="s">
        <v>165</v>
      </c>
    </row>
    <row r="844" spans="1:3">
      <c r="A844" s="71">
        <v>6489</v>
      </c>
      <c r="B844" s="71" t="s">
        <v>920</v>
      </c>
      <c r="C844" s="71" t="s">
        <v>165</v>
      </c>
    </row>
    <row r="845" spans="1:3">
      <c r="A845" s="71">
        <v>6490</v>
      </c>
      <c r="B845" s="71" t="s">
        <v>921</v>
      </c>
      <c r="C845" s="71" t="s">
        <v>165</v>
      </c>
    </row>
    <row r="846" spans="1:3">
      <c r="A846" s="71">
        <v>6498</v>
      </c>
      <c r="B846" s="71" t="s">
        <v>922</v>
      </c>
      <c r="C846" s="71" t="s">
        <v>165</v>
      </c>
    </row>
    <row r="847" spans="1:3">
      <c r="A847" s="71">
        <v>6501</v>
      </c>
      <c r="B847" s="71" t="s">
        <v>923</v>
      </c>
      <c r="C847" s="71" t="s">
        <v>457</v>
      </c>
    </row>
    <row r="848" spans="1:3">
      <c r="A848" s="71">
        <v>6502</v>
      </c>
      <c r="B848" s="71" t="s">
        <v>924</v>
      </c>
      <c r="C848" s="71" t="s">
        <v>457</v>
      </c>
    </row>
    <row r="849" spans="1:3">
      <c r="A849" s="71">
        <v>6503</v>
      </c>
      <c r="B849" s="71" t="s">
        <v>925</v>
      </c>
      <c r="C849" s="71" t="s">
        <v>457</v>
      </c>
    </row>
    <row r="850" spans="1:3">
      <c r="A850" s="71">
        <v>6504</v>
      </c>
      <c r="B850" s="71" t="s">
        <v>926</v>
      </c>
      <c r="C850" s="71" t="s">
        <v>457</v>
      </c>
    </row>
    <row r="851" spans="1:3">
      <c r="A851" s="71">
        <v>6505</v>
      </c>
      <c r="B851" s="71" t="s">
        <v>927</v>
      </c>
      <c r="C851" s="71" t="s">
        <v>457</v>
      </c>
    </row>
    <row r="852" spans="1:3">
      <c r="A852" s="71">
        <v>6506</v>
      </c>
      <c r="B852" s="71" t="s">
        <v>928</v>
      </c>
      <c r="C852" s="71" t="s">
        <v>457</v>
      </c>
    </row>
    <row r="853" spans="1:3">
      <c r="A853" s="71">
        <v>6507</v>
      </c>
      <c r="B853" s="71" t="s">
        <v>929</v>
      </c>
      <c r="C853" s="71" t="s">
        <v>457</v>
      </c>
    </row>
    <row r="854" spans="1:3">
      <c r="A854" s="71">
        <v>6508</v>
      </c>
      <c r="B854" s="71" t="s">
        <v>930</v>
      </c>
      <c r="C854" s="71" t="s">
        <v>457</v>
      </c>
    </row>
    <row r="855" spans="1:3">
      <c r="A855" s="71">
        <v>6513</v>
      </c>
      <c r="B855" s="71" t="s">
        <v>931</v>
      </c>
      <c r="C855" s="71" t="s">
        <v>457</v>
      </c>
    </row>
    <row r="856" spans="1:3">
      <c r="A856" s="71">
        <v>6517</v>
      </c>
      <c r="B856" s="71" t="s">
        <v>932</v>
      </c>
      <c r="C856" s="71" t="s">
        <v>457</v>
      </c>
    </row>
    <row r="857" spans="1:3">
      <c r="A857" s="71">
        <v>6581</v>
      </c>
      <c r="B857" s="71" t="s">
        <v>933</v>
      </c>
      <c r="C857" s="71" t="s">
        <v>165</v>
      </c>
    </row>
    <row r="858" spans="1:3">
      <c r="A858" s="71">
        <v>6584</v>
      </c>
      <c r="B858" s="71" t="s">
        <v>934</v>
      </c>
      <c r="C858" s="71" t="s">
        <v>339</v>
      </c>
    </row>
    <row r="859" spans="1:3">
      <c r="A859" s="71">
        <v>6586</v>
      </c>
      <c r="B859" s="71" t="s">
        <v>935</v>
      </c>
      <c r="C859" s="71" t="s">
        <v>165</v>
      </c>
    </row>
    <row r="860" spans="1:3">
      <c r="A860" s="71">
        <v>6588</v>
      </c>
      <c r="B860" s="71" t="s">
        <v>936</v>
      </c>
      <c r="C860" s="71" t="s">
        <v>457</v>
      </c>
    </row>
    <row r="861" spans="1:3">
      <c r="A861" s="71">
        <v>6590</v>
      </c>
      <c r="B861" s="71" t="s">
        <v>937</v>
      </c>
      <c r="C861" s="71" t="s">
        <v>457</v>
      </c>
    </row>
    <row r="862" spans="1:3">
      <c r="A862" s="71">
        <v>6592</v>
      </c>
      <c r="B862" s="71" t="s">
        <v>938</v>
      </c>
      <c r="C862" s="71" t="s">
        <v>457</v>
      </c>
    </row>
    <row r="863" spans="1:3">
      <c r="A863" s="71">
        <v>6594</v>
      </c>
      <c r="B863" s="71" t="s">
        <v>939</v>
      </c>
      <c r="C863" s="71" t="s">
        <v>457</v>
      </c>
    </row>
    <row r="864" spans="1:3">
      <c r="A864" s="71">
        <v>6617</v>
      </c>
      <c r="B864" s="71" t="s">
        <v>940</v>
      </c>
      <c r="C864" s="71" t="s">
        <v>457</v>
      </c>
    </row>
    <row r="865" spans="1:3">
      <c r="A865" s="71">
        <v>6620</v>
      </c>
      <c r="B865" s="71" t="s">
        <v>941</v>
      </c>
      <c r="C865" s="71" t="s">
        <v>457</v>
      </c>
    </row>
    <row r="866" spans="1:3">
      <c r="A866" s="71">
        <v>6622</v>
      </c>
      <c r="B866" s="71" t="s">
        <v>942</v>
      </c>
      <c r="C866" s="71" t="s">
        <v>457</v>
      </c>
    </row>
    <row r="867" spans="1:3">
      <c r="A867" s="71">
        <v>6630</v>
      </c>
      <c r="B867" s="71" t="s">
        <v>943</v>
      </c>
      <c r="C867" s="71" t="s">
        <v>457</v>
      </c>
    </row>
    <row r="868" spans="1:3">
      <c r="A868" s="71">
        <v>6632</v>
      </c>
      <c r="B868" s="71" t="s">
        <v>944</v>
      </c>
      <c r="C868" s="71" t="s">
        <v>457</v>
      </c>
    </row>
    <row r="869" spans="1:3">
      <c r="A869" s="71">
        <v>6640</v>
      </c>
      <c r="B869" s="71" t="s">
        <v>945</v>
      </c>
      <c r="C869" s="71" t="s">
        <v>457</v>
      </c>
    </row>
    <row r="870" spans="1:3">
      <c r="A870" s="71">
        <v>6641</v>
      </c>
      <c r="B870" s="71" t="s">
        <v>946</v>
      </c>
      <c r="C870" s="71" t="s">
        <v>457</v>
      </c>
    </row>
    <row r="871" spans="1:3">
      <c r="A871" s="71">
        <v>6644</v>
      </c>
      <c r="B871" s="71" t="s">
        <v>947</v>
      </c>
      <c r="C871" s="71" t="s">
        <v>457</v>
      </c>
    </row>
    <row r="872" spans="1:3">
      <c r="A872" s="71">
        <v>6645</v>
      </c>
      <c r="B872" s="71" t="s">
        <v>948</v>
      </c>
      <c r="C872" s="71" t="s">
        <v>457</v>
      </c>
    </row>
    <row r="873" spans="1:3">
      <c r="A873" s="71">
        <v>6651</v>
      </c>
      <c r="B873" s="71" t="s">
        <v>949</v>
      </c>
      <c r="C873" s="71" t="s">
        <v>457</v>
      </c>
    </row>
    <row r="874" spans="1:3">
      <c r="A874" s="71">
        <v>6652</v>
      </c>
      <c r="B874" s="71" t="s">
        <v>950</v>
      </c>
      <c r="C874" s="71" t="s">
        <v>457</v>
      </c>
    </row>
    <row r="875" spans="1:3">
      <c r="A875" s="71">
        <v>6674</v>
      </c>
      <c r="B875" s="71" t="s">
        <v>951</v>
      </c>
      <c r="C875" s="71" t="s">
        <v>457</v>
      </c>
    </row>
    <row r="876" spans="1:3">
      <c r="A876" s="71">
        <v>6675</v>
      </c>
      <c r="B876" s="71" t="s">
        <v>952</v>
      </c>
      <c r="C876" s="71" t="s">
        <v>457</v>
      </c>
    </row>
    <row r="877" spans="1:3">
      <c r="A877" s="71">
        <v>6676</v>
      </c>
      <c r="B877" s="71" t="s">
        <v>953</v>
      </c>
      <c r="C877" s="71" t="s">
        <v>457</v>
      </c>
    </row>
    <row r="878" spans="1:3">
      <c r="A878" s="71">
        <v>6678</v>
      </c>
      <c r="B878" s="71" t="s">
        <v>954</v>
      </c>
      <c r="C878" s="71" t="s">
        <v>457</v>
      </c>
    </row>
    <row r="879" spans="1:3">
      <c r="A879" s="71">
        <v>6701</v>
      </c>
      <c r="B879" s="71" t="s">
        <v>955</v>
      </c>
      <c r="C879" s="71" t="s">
        <v>457</v>
      </c>
    </row>
    <row r="880" spans="1:3">
      <c r="A880" s="71">
        <v>6702</v>
      </c>
      <c r="B880" s="71" t="s">
        <v>956</v>
      </c>
      <c r="C880" s="71" t="s">
        <v>457</v>
      </c>
    </row>
    <row r="881" spans="1:3">
      <c r="A881" s="71">
        <v>6703</v>
      </c>
      <c r="B881" s="71" t="s">
        <v>957</v>
      </c>
      <c r="C881" s="71" t="s">
        <v>457</v>
      </c>
    </row>
    <row r="882" spans="1:3">
      <c r="A882" s="71">
        <v>6704</v>
      </c>
      <c r="B882" s="71" t="s">
        <v>958</v>
      </c>
      <c r="C882" s="71" t="s">
        <v>457</v>
      </c>
    </row>
    <row r="883" spans="1:3">
      <c r="A883" s="71">
        <v>6706</v>
      </c>
      <c r="B883" s="71" t="s">
        <v>959</v>
      </c>
      <c r="C883" s="71" t="s">
        <v>457</v>
      </c>
    </row>
    <row r="884" spans="1:3">
      <c r="A884" s="71">
        <v>6707</v>
      </c>
      <c r="B884" s="71" t="s">
        <v>960</v>
      </c>
      <c r="C884" s="71" t="s">
        <v>457</v>
      </c>
    </row>
    <row r="885" spans="1:3">
      <c r="A885" s="71">
        <v>6715</v>
      </c>
      <c r="B885" s="71" t="s">
        <v>961</v>
      </c>
      <c r="C885" s="71" t="s">
        <v>457</v>
      </c>
    </row>
    <row r="886" spans="1:3">
      <c r="A886" s="71">
        <v>6718</v>
      </c>
      <c r="B886" s="71" t="s">
        <v>962</v>
      </c>
      <c r="C886" s="71" t="s">
        <v>457</v>
      </c>
    </row>
    <row r="887" spans="1:3">
      <c r="A887" s="71">
        <v>6723</v>
      </c>
      <c r="B887" s="71" t="s">
        <v>963</v>
      </c>
      <c r="C887" s="71" t="s">
        <v>457</v>
      </c>
    </row>
    <row r="888" spans="1:3">
      <c r="A888" s="71">
        <v>6724</v>
      </c>
      <c r="B888" s="71" t="s">
        <v>964</v>
      </c>
      <c r="C888" s="71" t="s">
        <v>457</v>
      </c>
    </row>
    <row r="889" spans="1:3">
      <c r="A889" s="71">
        <v>6727</v>
      </c>
      <c r="B889" s="71" t="s">
        <v>965</v>
      </c>
      <c r="C889" s="71" t="s">
        <v>457</v>
      </c>
    </row>
    <row r="890" spans="1:3">
      <c r="A890" s="71">
        <v>6728</v>
      </c>
      <c r="B890" s="71" t="s">
        <v>966</v>
      </c>
      <c r="C890" s="71" t="s">
        <v>457</v>
      </c>
    </row>
    <row r="891" spans="1:3">
      <c r="A891" s="71">
        <v>6730</v>
      </c>
      <c r="B891" s="71" t="s">
        <v>967</v>
      </c>
      <c r="C891" s="71" t="s">
        <v>457</v>
      </c>
    </row>
    <row r="892" spans="1:3">
      <c r="A892" s="71">
        <v>6731</v>
      </c>
      <c r="B892" s="71" t="s">
        <v>968</v>
      </c>
      <c r="C892" s="71" t="s">
        <v>457</v>
      </c>
    </row>
    <row r="893" spans="1:3">
      <c r="A893" s="71">
        <v>6737</v>
      </c>
      <c r="B893" s="71" t="s">
        <v>969</v>
      </c>
      <c r="C893" s="71" t="s">
        <v>457</v>
      </c>
    </row>
    <row r="894" spans="1:3">
      <c r="A894" s="71">
        <v>6741</v>
      </c>
      <c r="B894" s="71" t="s">
        <v>970</v>
      </c>
      <c r="C894" s="71" t="s">
        <v>457</v>
      </c>
    </row>
    <row r="895" spans="1:3">
      <c r="A895" s="71">
        <v>6742</v>
      </c>
      <c r="B895" s="71" t="s">
        <v>971</v>
      </c>
      <c r="C895" s="71" t="s">
        <v>457</v>
      </c>
    </row>
    <row r="896" spans="1:3">
      <c r="A896" s="71">
        <v>6744</v>
      </c>
      <c r="B896" s="71" t="s">
        <v>972</v>
      </c>
      <c r="C896" s="71" t="s">
        <v>457</v>
      </c>
    </row>
    <row r="897" spans="1:3">
      <c r="A897" s="71">
        <v>6745</v>
      </c>
      <c r="B897" s="71" t="s">
        <v>973</v>
      </c>
      <c r="C897" s="71" t="s">
        <v>457</v>
      </c>
    </row>
    <row r="898" spans="1:3">
      <c r="A898" s="71">
        <v>6751</v>
      </c>
      <c r="B898" s="71" t="s">
        <v>974</v>
      </c>
      <c r="C898" s="71" t="s">
        <v>457</v>
      </c>
    </row>
    <row r="899" spans="1:3">
      <c r="A899" s="71">
        <v>6752</v>
      </c>
      <c r="B899" s="71" t="s">
        <v>975</v>
      </c>
      <c r="C899" s="71" t="s">
        <v>457</v>
      </c>
    </row>
    <row r="900" spans="1:3">
      <c r="A900" s="71">
        <v>6753</v>
      </c>
      <c r="B900" s="71" t="s">
        <v>976</v>
      </c>
      <c r="C900" s="71" t="s">
        <v>457</v>
      </c>
    </row>
    <row r="901" spans="1:3">
      <c r="A901" s="71">
        <v>6754</v>
      </c>
      <c r="B901" s="71" t="s">
        <v>977</v>
      </c>
      <c r="C901" s="71" t="s">
        <v>457</v>
      </c>
    </row>
    <row r="902" spans="1:3">
      <c r="A902" s="71">
        <v>6755</v>
      </c>
      <c r="B902" s="71" t="s">
        <v>978</v>
      </c>
      <c r="C902" s="71" t="s">
        <v>457</v>
      </c>
    </row>
    <row r="903" spans="1:3">
      <c r="A903" s="71">
        <v>6756</v>
      </c>
      <c r="B903" s="71" t="s">
        <v>979</v>
      </c>
      <c r="C903" s="71" t="s">
        <v>457</v>
      </c>
    </row>
    <row r="904" spans="1:3">
      <c r="A904" s="71">
        <v>6758</v>
      </c>
      <c r="B904" s="71" t="s">
        <v>980</v>
      </c>
      <c r="C904" s="71" t="s">
        <v>457</v>
      </c>
    </row>
    <row r="905" spans="1:3">
      <c r="A905" s="71">
        <v>6762</v>
      </c>
      <c r="B905" s="71" t="s">
        <v>981</v>
      </c>
      <c r="C905" s="71" t="s">
        <v>457</v>
      </c>
    </row>
    <row r="906" spans="1:3">
      <c r="A906" s="71">
        <v>6763</v>
      </c>
      <c r="B906" s="71" t="s">
        <v>982</v>
      </c>
      <c r="C906" s="71" t="s">
        <v>457</v>
      </c>
    </row>
    <row r="907" spans="1:3">
      <c r="A907" s="71">
        <v>6767</v>
      </c>
      <c r="B907" s="71" t="s">
        <v>983</v>
      </c>
      <c r="C907" s="71" t="s">
        <v>457</v>
      </c>
    </row>
    <row r="908" spans="1:3">
      <c r="A908" s="71">
        <v>6768</v>
      </c>
      <c r="B908" s="71" t="s">
        <v>984</v>
      </c>
      <c r="C908" s="71" t="s">
        <v>457</v>
      </c>
    </row>
    <row r="909" spans="1:3">
      <c r="A909" s="71">
        <v>6770</v>
      </c>
      <c r="B909" s="71" t="s">
        <v>985</v>
      </c>
      <c r="C909" s="71" t="s">
        <v>457</v>
      </c>
    </row>
    <row r="910" spans="1:3">
      <c r="A910" s="71">
        <v>6771</v>
      </c>
      <c r="B910" s="71" t="s">
        <v>986</v>
      </c>
      <c r="C910" s="71" t="s">
        <v>457</v>
      </c>
    </row>
    <row r="911" spans="1:3">
      <c r="A911" s="71">
        <v>6773</v>
      </c>
      <c r="B911" s="71" t="s">
        <v>987</v>
      </c>
      <c r="C911" s="71" t="s">
        <v>457</v>
      </c>
    </row>
    <row r="912" spans="1:3">
      <c r="A912" s="71">
        <v>6779</v>
      </c>
      <c r="B912" s="71" t="s">
        <v>988</v>
      </c>
      <c r="C912" s="71" t="s">
        <v>457</v>
      </c>
    </row>
    <row r="913" spans="1:3">
      <c r="A913" s="71">
        <v>6788</v>
      </c>
      <c r="B913" s="71" t="s">
        <v>989</v>
      </c>
      <c r="C913" s="71" t="s">
        <v>457</v>
      </c>
    </row>
    <row r="914" spans="1:3">
      <c r="A914" s="71">
        <v>6789</v>
      </c>
      <c r="B914" s="71" t="s">
        <v>990</v>
      </c>
      <c r="C914" s="71" t="s">
        <v>457</v>
      </c>
    </row>
    <row r="915" spans="1:3">
      <c r="A915" s="71">
        <v>6791</v>
      </c>
      <c r="B915" s="71" t="s">
        <v>991</v>
      </c>
      <c r="C915" s="71" t="s">
        <v>162</v>
      </c>
    </row>
    <row r="916" spans="1:3">
      <c r="A916" s="71">
        <v>6794</v>
      </c>
      <c r="B916" s="71" t="s">
        <v>992</v>
      </c>
      <c r="C916" s="71" t="s">
        <v>457</v>
      </c>
    </row>
    <row r="917" spans="1:3">
      <c r="A917" s="71">
        <v>6796</v>
      </c>
      <c r="B917" s="71" t="s">
        <v>993</v>
      </c>
      <c r="C917" s="71" t="s">
        <v>457</v>
      </c>
    </row>
    <row r="918" spans="1:3">
      <c r="A918" s="71">
        <v>6798</v>
      </c>
      <c r="B918" s="71" t="s">
        <v>994</v>
      </c>
      <c r="C918" s="71" t="s">
        <v>457</v>
      </c>
    </row>
    <row r="919" spans="1:3">
      <c r="A919" s="71">
        <v>6800</v>
      </c>
      <c r="B919" s="71" t="s">
        <v>995</v>
      </c>
      <c r="C919" s="71" t="s">
        <v>457</v>
      </c>
    </row>
    <row r="920" spans="1:3">
      <c r="A920" s="71">
        <v>6801</v>
      </c>
      <c r="B920" s="71" t="s">
        <v>996</v>
      </c>
      <c r="C920" s="71" t="s">
        <v>457</v>
      </c>
    </row>
    <row r="921" spans="1:3">
      <c r="A921" s="71">
        <v>6803</v>
      </c>
      <c r="B921" s="71" t="s">
        <v>997</v>
      </c>
      <c r="C921" s="71" t="s">
        <v>457</v>
      </c>
    </row>
    <row r="922" spans="1:3">
      <c r="A922" s="71">
        <v>6804</v>
      </c>
      <c r="B922" s="71" t="s">
        <v>998</v>
      </c>
      <c r="C922" s="71" t="s">
        <v>457</v>
      </c>
    </row>
    <row r="923" spans="1:3">
      <c r="A923" s="71">
        <v>6806</v>
      </c>
      <c r="B923" s="71" t="s">
        <v>999</v>
      </c>
      <c r="C923" s="71" t="s">
        <v>457</v>
      </c>
    </row>
    <row r="924" spans="1:3">
      <c r="A924" s="71">
        <v>6807</v>
      </c>
      <c r="B924" s="71" t="s">
        <v>1000</v>
      </c>
      <c r="C924" s="71" t="s">
        <v>457</v>
      </c>
    </row>
    <row r="925" spans="1:3">
      <c r="A925" s="71">
        <v>6809</v>
      </c>
      <c r="B925" s="71" t="s">
        <v>1001</v>
      </c>
      <c r="C925" s="71" t="s">
        <v>457</v>
      </c>
    </row>
    <row r="926" spans="1:3">
      <c r="A926" s="71">
        <v>6815</v>
      </c>
      <c r="B926" s="71" t="s">
        <v>1002</v>
      </c>
      <c r="C926" s="71" t="s">
        <v>457</v>
      </c>
    </row>
    <row r="927" spans="1:3">
      <c r="A927" s="71">
        <v>6816</v>
      </c>
      <c r="B927" s="71" t="s">
        <v>1003</v>
      </c>
      <c r="C927" s="71" t="s">
        <v>457</v>
      </c>
    </row>
    <row r="928" spans="1:3">
      <c r="A928" s="71">
        <v>6817</v>
      </c>
      <c r="B928" s="71" t="s">
        <v>1004</v>
      </c>
      <c r="C928" s="71" t="s">
        <v>457</v>
      </c>
    </row>
    <row r="929" spans="1:3">
      <c r="A929" s="71">
        <v>6820</v>
      </c>
      <c r="B929" s="71" t="s">
        <v>1005</v>
      </c>
      <c r="C929" s="71" t="s">
        <v>457</v>
      </c>
    </row>
    <row r="930" spans="1:3">
      <c r="A930" s="71">
        <v>6823</v>
      </c>
      <c r="B930" s="71" t="s">
        <v>1006</v>
      </c>
      <c r="C930" s="71" t="s">
        <v>457</v>
      </c>
    </row>
    <row r="931" spans="1:3">
      <c r="A931" s="71">
        <v>6839</v>
      </c>
      <c r="B931" s="71" t="s">
        <v>1007</v>
      </c>
      <c r="C931" s="71" t="s">
        <v>457</v>
      </c>
    </row>
    <row r="932" spans="1:3">
      <c r="A932" s="71">
        <v>6841</v>
      </c>
      <c r="B932" s="71" t="s">
        <v>1008</v>
      </c>
      <c r="C932" s="71" t="s">
        <v>457</v>
      </c>
    </row>
    <row r="933" spans="1:3">
      <c r="A933" s="71">
        <v>6844</v>
      </c>
      <c r="B933" s="71" t="s">
        <v>1009</v>
      </c>
      <c r="C933" s="71" t="s">
        <v>457</v>
      </c>
    </row>
    <row r="934" spans="1:3">
      <c r="A934" s="71">
        <v>6845</v>
      </c>
      <c r="B934" s="71" t="s">
        <v>1010</v>
      </c>
      <c r="C934" s="71" t="s">
        <v>457</v>
      </c>
    </row>
    <row r="935" spans="1:3">
      <c r="A935" s="71">
        <v>6849</v>
      </c>
      <c r="B935" s="71" t="s">
        <v>1011</v>
      </c>
      <c r="C935" s="71" t="s">
        <v>457</v>
      </c>
    </row>
    <row r="936" spans="1:3">
      <c r="A936" s="71">
        <v>6850</v>
      </c>
      <c r="B936" s="71" t="s">
        <v>1012</v>
      </c>
      <c r="C936" s="71" t="s">
        <v>457</v>
      </c>
    </row>
    <row r="937" spans="1:3">
      <c r="A937" s="71">
        <v>6853</v>
      </c>
      <c r="B937" s="71" t="s">
        <v>1013</v>
      </c>
      <c r="C937" s="71" t="s">
        <v>457</v>
      </c>
    </row>
    <row r="938" spans="1:3">
      <c r="A938" s="71">
        <v>6855</v>
      </c>
      <c r="B938" s="71" t="s">
        <v>1014</v>
      </c>
      <c r="C938" s="71" t="s">
        <v>457</v>
      </c>
    </row>
    <row r="939" spans="1:3">
      <c r="A939" s="71">
        <v>6856</v>
      </c>
      <c r="B939" s="71" t="s">
        <v>1015</v>
      </c>
      <c r="C939" s="71" t="s">
        <v>457</v>
      </c>
    </row>
    <row r="940" spans="1:3">
      <c r="A940" s="71">
        <v>6857</v>
      </c>
      <c r="B940" s="71" t="s">
        <v>1016</v>
      </c>
      <c r="C940" s="71" t="s">
        <v>457</v>
      </c>
    </row>
    <row r="941" spans="1:3">
      <c r="A941" s="71">
        <v>6858</v>
      </c>
      <c r="B941" s="71" t="s">
        <v>1017</v>
      </c>
      <c r="C941" s="71" t="s">
        <v>457</v>
      </c>
    </row>
    <row r="942" spans="1:3">
      <c r="A942" s="71">
        <v>6859</v>
      </c>
      <c r="B942" s="71" t="s">
        <v>1018</v>
      </c>
      <c r="C942" s="71" t="s">
        <v>457</v>
      </c>
    </row>
    <row r="943" spans="1:3">
      <c r="A943" s="71">
        <v>6860</v>
      </c>
      <c r="B943" s="71" t="s">
        <v>1019</v>
      </c>
      <c r="C943" s="71" t="s">
        <v>457</v>
      </c>
    </row>
    <row r="944" spans="1:3">
      <c r="A944" s="71">
        <v>6861</v>
      </c>
      <c r="B944" s="71" t="s">
        <v>1020</v>
      </c>
      <c r="C944" s="71" t="s">
        <v>457</v>
      </c>
    </row>
    <row r="945" spans="1:3">
      <c r="A945" s="71">
        <v>6866</v>
      </c>
      <c r="B945" s="71" t="s">
        <v>1021</v>
      </c>
      <c r="C945" s="71" t="s">
        <v>457</v>
      </c>
    </row>
    <row r="946" spans="1:3">
      <c r="A946" s="71">
        <v>6869</v>
      </c>
      <c r="B946" s="71" t="s">
        <v>1022</v>
      </c>
      <c r="C946" s="71" t="s">
        <v>457</v>
      </c>
    </row>
    <row r="947" spans="1:3">
      <c r="A947" s="71">
        <v>6875</v>
      </c>
      <c r="B947" s="71" t="s">
        <v>1023</v>
      </c>
      <c r="C947" s="71" t="s">
        <v>457</v>
      </c>
    </row>
    <row r="948" spans="1:3">
      <c r="A948" s="71">
        <v>6877</v>
      </c>
      <c r="B948" s="71" t="s">
        <v>1024</v>
      </c>
      <c r="C948" s="71" t="s">
        <v>457</v>
      </c>
    </row>
    <row r="949" spans="1:3">
      <c r="A949" s="71">
        <v>6883</v>
      </c>
      <c r="B949" s="71" t="s">
        <v>1025</v>
      </c>
      <c r="C949" s="71" t="s">
        <v>457</v>
      </c>
    </row>
    <row r="950" spans="1:3">
      <c r="A950" s="71">
        <v>6885</v>
      </c>
      <c r="B950" s="71" t="s">
        <v>1026</v>
      </c>
      <c r="C950" s="71" t="s">
        <v>457</v>
      </c>
    </row>
    <row r="951" spans="1:3">
      <c r="A951" s="71">
        <v>6900</v>
      </c>
      <c r="B951" s="71" t="s">
        <v>1027</v>
      </c>
      <c r="C951" s="71" t="s">
        <v>457</v>
      </c>
    </row>
    <row r="952" spans="1:3">
      <c r="A952" s="71">
        <v>6901</v>
      </c>
      <c r="B952" s="71" t="s">
        <v>1028</v>
      </c>
      <c r="C952" s="71" t="s">
        <v>457</v>
      </c>
    </row>
    <row r="953" spans="1:3">
      <c r="A953" s="71">
        <v>6902</v>
      </c>
      <c r="B953" s="71" t="s">
        <v>1029</v>
      </c>
      <c r="C953" s="71" t="s">
        <v>339</v>
      </c>
    </row>
    <row r="954" spans="1:3">
      <c r="A954" s="71">
        <v>6905</v>
      </c>
      <c r="B954" s="71" t="s">
        <v>1030</v>
      </c>
      <c r="C954" s="71" t="s">
        <v>457</v>
      </c>
    </row>
    <row r="955" spans="1:3">
      <c r="A955" s="71">
        <v>6910</v>
      </c>
      <c r="B955" s="71" t="s">
        <v>1031</v>
      </c>
      <c r="C955" s="71" t="s">
        <v>457</v>
      </c>
    </row>
    <row r="956" spans="1:3">
      <c r="A956" s="71">
        <v>6911</v>
      </c>
      <c r="B956" s="71" t="s">
        <v>1032</v>
      </c>
      <c r="C956" s="71" t="s">
        <v>457</v>
      </c>
    </row>
    <row r="957" spans="1:3">
      <c r="A957" s="71">
        <v>6914</v>
      </c>
      <c r="B957" s="71" t="s">
        <v>1033</v>
      </c>
      <c r="C957" s="71" t="s">
        <v>457</v>
      </c>
    </row>
    <row r="958" spans="1:3">
      <c r="A958" s="71">
        <v>6915</v>
      </c>
      <c r="B958" s="71" t="s">
        <v>1034</v>
      </c>
      <c r="C958" s="71" t="s">
        <v>457</v>
      </c>
    </row>
    <row r="959" spans="1:3">
      <c r="A959" s="71">
        <v>6923</v>
      </c>
      <c r="B959" s="71" t="s">
        <v>1035</v>
      </c>
      <c r="C959" s="71" t="s">
        <v>457</v>
      </c>
    </row>
    <row r="960" spans="1:3">
      <c r="A960" s="71">
        <v>6924</v>
      </c>
      <c r="B960" s="71" t="s">
        <v>1036</v>
      </c>
      <c r="C960" s="71" t="s">
        <v>457</v>
      </c>
    </row>
    <row r="961" spans="1:3">
      <c r="A961" s="71">
        <v>6925</v>
      </c>
      <c r="B961" s="71" t="s">
        <v>1037</v>
      </c>
      <c r="C961" s="71" t="s">
        <v>457</v>
      </c>
    </row>
    <row r="962" spans="1:3">
      <c r="A962" s="71">
        <v>6926</v>
      </c>
      <c r="B962" s="71" t="s">
        <v>1038</v>
      </c>
      <c r="C962" s="71" t="s">
        <v>457</v>
      </c>
    </row>
    <row r="963" spans="1:3">
      <c r="A963" s="71">
        <v>6927</v>
      </c>
      <c r="B963" s="71" t="s">
        <v>1039</v>
      </c>
      <c r="C963" s="71" t="s">
        <v>457</v>
      </c>
    </row>
    <row r="964" spans="1:3">
      <c r="A964" s="71">
        <v>6929</v>
      </c>
      <c r="B964" s="71" t="s">
        <v>1040</v>
      </c>
      <c r="C964" s="71" t="s">
        <v>457</v>
      </c>
    </row>
    <row r="965" spans="1:3">
      <c r="A965" s="71">
        <v>6935</v>
      </c>
      <c r="B965" s="71" t="s">
        <v>1041</v>
      </c>
      <c r="C965" s="71" t="s">
        <v>457</v>
      </c>
    </row>
    <row r="966" spans="1:3">
      <c r="A966" s="71">
        <v>6937</v>
      </c>
      <c r="B966" s="71" t="s">
        <v>1042</v>
      </c>
      <c r="C966" s="71" t="s">
        <v>457</v>
      </c>
    </row>
    <row r="967" spans="1:3">
      <c r="A967" s="71">
        <v>6938</v>
      </c>
      <c r="B967" s="71" t="s">
        <v>1043</v>
      </c>
      <c r="C967" s="71" t="s">
        <v>457</v>
      </c>
    </row>
    <row r="968" spans="1:3">
      <c r="A968" s="71">
        <v>6941</v>
      </c>
      <c r="B968" s="71" t="s">
        <v>1044</v>
      </c>
      <c r="C968" s="71" t="s">
        <v>457</v>
      </c>
    </row>
    <row r="969" spans="1:3">
      <c r="A969" s="71">
        <v>6947</v>
      </c>
      <c r="B969" s="71" t="s">
        <v>1045</v>
      </c>
      <c r="C969" s="71" t="s">
        <v>457</v>
      </c>
    </row>
    <row r="970" spans="1:3">
      <c r="A970" s="71">
        <v>6951</v>
      </c>
      <c r="B970" s="71" t="s">
        <v>1046</v>
      </c>
      <c r="C970" s="71" t="s">
        <v>457</v>
      </c>
    </row>
    <row r="971" spans="1:3">
      <c r="A971" s="71">
        <v>6952</v>
      </c>
      <c r="B971" s="71" t="s">
        <v>1047</v>
      </c>
      <c r="C971" s="71" t="s">
        <v>457</v>
      </c>
    </row>
    <row r="972" spans="1:3">
      <c r="A972" s="71">
        <v>6954</v>
      </c>
      <c r="B972" s="71" t="s">
        <v>1048</v>
      </c>
      <c r="C972" s="71" t="s">
        <v>457</v>
      </c>
    </row>
    <row r="973" spans="1:3">
      <c r="A973" s="71">
        <v>6958</v>
      </c>
      <c r="B973" s="71" t="s">
        <v>1049</v>
      </c>
      <c r="C973" s="71" t="s">
        <v>457</v>
      </c>
    </row>
    <row r="974" spans="1:3">
      <c r="A974" s="71">
        <v>6961</v>
      </c>
      <c r="B974" s="71" t="s">
        <v>1050</v>
      </c>
      <c r="C974" s="71" t="s">
        <v>457</v>
      </c>
    </row>
    <row r="975" spans="1:3">
      <c r="A975" s="71">
        <v>6963</v>
      </c>
      <c r="B975" s="71" t="s">
        <v>1051</v>
      </c>
      <c r="C975" s="71" t="s">
        <v>457</v>
      </c>
    </row>
    <row r="976" spans="1:3">
      <c r="A976" s="71">
        <v>6965</v>
      </c>
      <c r="B976" s="71" t="s">
        <v>1052</v>
      </c>
      <c r="C976" s="71" t="s">
        <v>457</v>
      </c>
    </row>
    <row r="977" spans="1:3">
      <c r="A977" s="71">
        <v>6966</v>
      </c>
      <c r="B977" s="71" t="s">
        <v>1053</v>
      </c>
      <c r="C977" s="71" t="s">
        <v>457</v>
      </c>
    </row>
    <row r="978" spans="1:3">
      <c r="A978" s="71">
        <v>6967</v>
      </c>
      <c r="B978" s="71" t="s">
        <v>1054</v>
      </c>
      <c r="C978" s="71" t="s">
        <v>457</v>
      </c>
    </row>
    <row r="979" spans="1:3">
      <c r="A979" s="71">
        <v>6971</v>
      </c>
      <c r="B979" s="71" t="s">
        <v>1055</v>
      </c>
      <c r="C979" s="71" t="s">
        <v>457</v>
      </c>
    </row>
    <row r="980" spans="1:3">
      <c r="A980" s="71">
        <v>6973</v>
      </c>
      <c r="B980" s="71" t="s">
        <v>1056</v>
      </c>
      <c r="C980" s="71" t="s">
        <v>61</v>
      </c>
    </row>
    <row r="981" spans="1:3">
      <c r="A981" s="71">
        <v>6976</v>
      </c>
      <c r="B981" s="71" t="s">
        <v>1057</v>
      </c>
      <c r="C981" s="71" t="s">
        <v>457</v>
      </c>
    </row>
    <row r="982" spans="1:3">
      <c r="A982" s="71">
        <v>6981</v>
      </c>
      <c r="B982" s="71" t="s">
        <v>1058</v>
      </c>
      <c r="C982" s="71" t="s">
        <v>457</v>
      </c>
    </row>
    <row r="983" spans="1:3">
      <c r="A983" s="71">
        <v>6985</v>
      </c>
      <c r="B983" s="71" t="s">
        <v>1059</v>
      </c>
      <c r="C983" s="71" t="s">
        <v>457</v>
      </c>
    </row>
    <row r="984" spans="1:3">
      <c r="A984" s="71">
        <v>6986</v>
      </c>
      <c r="B984" s="71" t="s">
        <v>1060</v>
      </c>
      <c r="C984" s="71" t="s">
        <v>457</v>
      </c>
    </row>
    <row r="985" spans="1:3">
      <c r="A985" s="71">
        <v>6988</v>
      </c>
      <c r="B985" s="71" t="s">
        <v>1061</v>
      </c>
      <c r="C985" s="71" t="s">
        <v>374</v>
      </c>
    </row>
    <row r="986" spans="1:3">
      <c r="A986" s="71">
        <v>6989</v>
      </c>
      <c r="B986" s="71" t="s">
        <v>1062</v>
      </c>
      <c r="C986" s="71" t="s">
        <v>457</v>
      </c>
    </row>
    <row r="987" spans="1:3">
      <c r="A987" s="71">
        <v>6995</v>
      </c>
      <c r="B987" s="71" t="s">
        <v>1063</v>
      </c>
      <c r="C987" s="71" t="s">
        <v>339</v>
      </c>
    </row>
    <row r="988" spans="1:3">
      <c r="A988" s="71">
        <v>6996</v>
      </c>
      <c r="B988" s="71" t="s">
        <v>1064</v>
      </c>
      <c r="C988" s="71" t="s">
        <v>457</v>
      </c>
    </row>
    <row r="989" spans="1:3">
      <c r="A989" s="71">
        <v>6997</v>
      </c>
      <c r="B989" s="71" t="s">
        <v>1065</v>
      </c>
      <c r="C989" s="71" t="s">
        <v>457</v>
      </c>
    </row>
    <row r="990" spans="1:3">
      <c r="A990" s="71">
        <v>6999</v>
      </c>
      <c r="B990" s="71" t="s">
        <v>1066</v>
      </c>
      <c r="C990" s="71" t="s">
        <v>457</v>
      </c>
    </row>
    <row r="991" spans="1:3">
      <c r="A991" s="71">
        <v>7003</v>
      </c>
      <c r="B991" s="71" t="s">
        <v>1067</v>
      </c>
      <c r="C991" s="71" t="s">
        <v>339</v>
      </c>
    </row>
    <row r="992" spans="1:3">
      <c r="A992" s="71">
        <v>7004</v>
      </c>
      <c r="B992" s="71" t="s">
        <v>1068</v>
      </c>
      <c r="C992" s="71" t="s">
        <v>165</v>
      </c>
    </row>
    <row r="993" spans="1:3">
      <c r="A993" s="71">
        <v>7007</v>
      </c>
      <c r="B993" s="71" t="s">
        <v>1069</v>
      </c>
      <c r="C993" s="71" t="s">
        <v>339</v>
      </c>
    </row>
    <row r="994" spans="1:3">
      <c r="A994" s="71">
        <v>7011</v>
      </c>
      <c r="B994" s="71" t="s">
        <v>1070</v>
      </c>
      <c r="C994" s="71" t="s">
        <v>165</v>
      </c>
    </row>
    <row r="995" spans="1:3">
      <c r="A995" s="71">
        <v>7012</v>
      </c>
      <c r="B995" s="71" t="s">
        <v>1071</v>
      </c>
      <c r="C995" s="71" t="s">
        <v>339</v>
      </c>
    </row>
    <row r="996" spans="1:3">
      <c r="A996" s="71">
        <v>7013</v>
      </c>
      <c r="B996" s="71" t="s">
        <v>1072</v>
      </c>
      <c r="C996" s="71" t="s">
        <v>165</v>
      </c>
    </row>
    <row r="997" spans="1:3">
      <c r="A997" s="71">
        <v>7102</v>
      </c>
      <c r="B997" s="71" t="s">
        <v>1073</v>
      </c>
      <c r="C997" s="71" t="s">
        <v>339</v>
      </c>
    </row>
    <row r="998" spans="1:3">
      <c r="A998" s="71">
        <v>7105</v>
      </c>
      <c r="B998" s="71" t="s">
        <v>1074</v>
      </c>
      <c r="C998" s="71" t="s">
        <v>339</v>
      </c>
    </row>
    <row r="999" spans="1:3">
      <c r="A999" s="71">
        <v>7122</v>
      </c>
      <c r="B999" s="71" t="s">
        <v>1075</v>
      </c>
      <c r="C999" s="71" t="s">
        <v>339</v>
      </c>
    </row>
    <row r="1000" spans="1:3">
      <c r="A1000" s="71">
        <v>7148</v>
      </c>
      <c r="B1000" s="71" t="s">
        <v>1076</v>
      </c>
      <c r="C1000" s="71" t="s">
        <v>1077</v>
      </c>
    </row>
    <row r="1001" spans="1:3">
      <c r="A1001" s="71">
        <v>7150</v>
      </c>
      <c r="B1001" s="71" t="s">
        <v>1078</v>
      </c>
      <c r="C1001" s="71" t="s">
        <v>1079</v>
      </c>
    </row>
    <row r="1002" spans="1:3">
      <c r="A1002" s="71">
        <v>7161</v>
      </c>
      <c r="B1002" s="71" t="s">
        <v>1080</v>
      </c>
      <c r="C1002" s="71" t="s">
        <v>1079</v>
      </c>
    </row>
    <row r="1003" spans="1:3">
      <c r="A1003" s="71">
        <v>7201</v>
      </c>
      <c r="B1003" s="71" t="s">
        <v>1081</v>
      </c>
      <c r="C1003" s="71" t="s">
        <v>339</v>
      </c>
    </row>
    <row r="1004" spans="1:3">
      <c r="A1004" s="71">
        <v>7202</v>
      </c>
      <c r="B1004" s="71" t="s">
        <v>1082</v>
      </c>
      <c r="C1004" s="71" t="s">
        <v>339</v>
      </c>
    </row>
    <row r="1005" spans="1:3">
      <c r="A1005" s="71">
        <v>7203</v>
      </c>
      <c r="B1005" s="71" t="s">
        <v>1083</v>
      </c>
      <c r="C1005" s="71" t="s">
        <v>339</v>
      </c>
    </row>
    <row r="1006" spans="1:3">
      <c r="A1006" s="71">
        <v>7205</v>
      </c>
      <c r="B1006" s="71" t="s">
        <v>1084</v>
      </c>
      <c r="C1006" s="71" t="s">
        <v>339</v>
      </c>
    </row>
    <row r="1007" spans="1:3">
      <c r="A1007" s="71">
        <v>7211</v>
      </c>
      <c r="B1007" s="71" t="s">
        <v>1085</v>
      </c>
      <c r="C1007" s="71" t="s">
        <v>339</v>
      </c>
    </row>
    <row r="1008" spans="1:3">
      <c r="A1008" s="71">
        <v>7212</v>
      </c>
      <c r="B1008" s="71" t="s">
        <v>1086</v>
      </c>
      <c r="C1008" s="71" t="s">
        <v>339</v>
      </c>
    </row>
    <row r="1009" spans="1:3">
      <c r="A1009" s="71">
        <v>7220</v>
      </c>
      <c r="B1009" s="71" t="s">
        <v>1087</v>
      </c>
      <c r="C1009" s="71" t="s">
        <v>339</v>
      </c>
    </row>
    <row r="1010" spans="1:3">
      <c r="A1010" s="71">
        <v>7222</v>
      </c>
      <c r="B1010" s="71" t="s">
        <v>1088</v>
      </c>
      <c r="C1010" s="71" t="s">
        <v>339</v>
      </c>
    </row>
    <row r="1011" spans="1:3">
      <c r="A1011" s="71">
        <v>7224</v>
      </c>
      <c r="B1011" s="71" t="s">
        <v>1089</v>
      </c>
      <c r="C1011" s="71" t="s">
        <v>339</v>
      </c>
    </row>
    <row r="1012" spans="1:3">
      <c r="A1012" s="71">
        <v>7226</v>
      </c>
      <c r="B1012" s="71" t="s">
        <v>1090</v>
      </c>
      <c r="C1012" s="71" t="s">
        <v>339</v>
      </c>
    </row>
    <row r="1013" spans="1:3">
      <c r="A1013" s="71">
        <v>7230</v>
      </c>
      <c r="B1013" s="71" t="s">
        <v>1091</v>
      </c>
      <c r="C1013" s="71" t="s">
        <v>339</v>
      </c>
    </row>
    <row r="1014" spans="1:3">
      <c r="A1014" s="71">
        <v>7231</v>
      </c>
      <c r="B1014" s="71" t="s">
        <v>1092</v>
      </c>
      <c r="C1014" s="71" t="s">
        <v>339</v>
      </c>
    </row>
    <row r="1015" spans="1:3">
      <c r="A1015" s="71">
        <v>7236</v>
      </c>
      <c r="B1015" s="71" t="s">
        <v>1093</v>
      </c>
      <c r="C1015" s="71" t="s">
        <v>339</v>
      </c>
    </row>
    <row r="1016" spans="1:3">
      <c r="A1016" s="71">
        <v>7238</v>
      </c>
      <c r="B1016" s="71" t="s">
        <v>1094</v>
      </c>
      <c r="C1016" s="71" t="s">
        <v>339</v>
      </c>
    </row>
    <row r="1017" spans="1:3">
      <c r="A1017" s="71">
        <v>7239</v>
      </c>
      <c r="B1017" s="71" t="s">
        <v>1095</v>
      </c>
      <c r="C1017" s="71" t="s">
        <v>339</v>
      </c>
    </row>
    <row r="1018" spans="1:3">
      <c r="A1018" s="71">
        <v>7240</v>
      </c>
      <c r="B1018" s="71" t="s">
        <v>1096</v>
      </c>
      <c r="C1018" s="71" t="s">
        <v>339</v>
      </c>
    </row>
    <row r="1019" spans="1:3">
      <c r="A1019" s="71">
        <v>7241</v>
      </c>
      <c r="B1019" s="71" t="s">
        <v>1097</v>
      </c>
      <c r="C1019" s="71" t="s">
        <v>339</v>
      </c>
    </row>
    <row r="1020" spans="1:3">
      <c r="A1020" s="71">
        <v>7242</v>
      </c>
      <c r="B1020" s="71" t="s">
        <v>1098</v>
      </c>
      <c r="C1020" s="71" t="s">
        <v>339</v>
      </c>
    </row>
    <row r="1021" spans="1:3">
      <c r="A1021" s="71">
        <v>7243</v>
      </c>
      <c r="B1021" s="71" t="s">
        <v>1099</v>
      </c>
      <c r="C1021" s="71" t="s">
        <v>339</v>
      </c>
    </row>
    <row r="1022" spans="1:3">
      <c r="A1022" s="71">
        <v>7244</v>
      </c>
      <c r="B1022" s="71" t="s">
        <v>1100</v>
      </c>
      <c r="C1022" s="71" t="s">
        <v>457</v>
      </c>
    </row>
    <row r="1023" spans="1:3">
      <c r="A1023" s="71">
        <v>7245</v>
      </c>
      <c r="B1023" s="71" t="s">
        <v>1101</v>
      </c>
      <c r="C1023" s="71" t="s">
        <v>339</v>
      </c>
    </row>
    <row r="1024" spans="1:3">
      <c r="A1024" s="71">
        <v>7246</v>
      </c>
      <c r="B1024" s="71" t="s">
        <v>1102</v>
      </c>
      <c r="C1024" s="71" t="s">
        <v>339</v>
      </c>
    </row>
    <row r="1025" spans="1:3">
      <c r="A1025" s="71">
        <v>7248</v>
      </c>
      <c r="B1025" s="71" t="s">
        <v>1103</v>
      </c>
      <c r="C1025" s="71" t="s">
        <v>339</v>
      </c>
    </row>
    <row r="1026" spans="1:3">
      <c r="A1026" s="71">
        <v>7250</v>
      </c>
      <c r="B1026" s="71" t="s">
        <v>1104</v>
      </c>
      <c r="C1026" s="71" t="s">
        <v>339</v>
      </c>
    </row>
    <row r="1027" spans="1:3">
      <c r="A1027" s="71">
        <v>7251</v>
      </c>
      <c r="B1027" s="71" t="s">
        <v>1105</v>
      </c>
      <c r="C1027" s="71" t="s">
        <v>339</v>
      </c>
    </row>
    <row r="1028" spans="1:3">
      <c r="A1028" s="71">
        <v>7256</v>
      </c>
      <c r="B1028" s="71" t="s">
        <v>1106</v>
      </c>
      <c r="C1028" s="71" t="s">
        <v>339</v>
      </c>
    </row>
    <row r="1029" spans="1:3">
      <c r="A1029" s="71">
        <v>7259</v>
      </c>
      <c r="B1029" s="71" t="s">
        <v>1107</v>
      </c>
      <c r="C1029" s="71" t="s">
        <v>339</v>
      </c>
    </row>
    <row r="1030" spans="1:3">
      <c r="A1030" s="71">
        <v>7260</v>
      </c>
      <c r="B1030" s="71" t="s">
        <v>1108</v>
      </c>
      <c r="C1030" s="71" t="s">
        <v>339</v>
      </c>
    </row>
    <row r="1031" spans="1:3">
      <c r="A1031" s="71">
        <v>7261</v>
      </c>
      <c r="B1031" s="71" t="s">
        <v>1109</v>
      </c>
      <c r="C1031" s="71" t="s">
        <v>339</v>
      </c>
    </row>
    <row r="1032" spans="1:3">
      <c r="A1032" s="71">
        <v>7262</v>
      </c>
      <c r="B1032" s="71" t="s">
        <v>1110</v>
      </c>
      <c r="C1032" s="71" t="s">
        <v>339</v>
      </c>
    </row>
    <row r="1033" spans="1:3">
      <c r="A1033" s="71">
        <v>7266</v>
      </c>
      <c r="B1033" s="71" t="s">
        <v>1111</v>
      </c>
      <c r="C1033" s="71" t="s">
        <v>339</v>
      </c>
    </row>
    <row r="1034" spans="1:3">
      <c r="A1034" s="71">
        <v>7267</v>
      </c>
      <c r="B1034" s="71" t="s">
        <v>1112</v>
      </c>
      <c r="C1034" s="71" t="s">
        <v>339</v>
      </c>
    </row>
    <row r="1035" spans="1:3">
      <c r="A1035" s="71">
        <v>7269</v>
      </c>
      <c r="B1035" s="71" t="s">
        <v>1113</v>
      </c>
      <c r="C1035" s="71" t="s">
        <v>339</v>
      </c>
    </row>
    <row r="1036" spans="1:3">
      <c r="A1036" s="71">
        <v>7270</v>
      </c>
      <c r="B1036" s="71" t="s">
        <v>1114</v>
      </c>
      <c r="C1036" s="71" t="s">
        <v>339</v>
      </c>
    </row>
    <row r="1037" spans="1:3">
      <c r="A1037" s="71">
        <v>7272</v>
      </c>
      <c r="B1037" s="71" t="s">
        <v>1115</v>
      </c>
      <c r="C1037" s="71" t="s">
        <v>339</v>
      </c>
    </row>
    <row r="1038" spans="1:3">
      <c r="A1038" s="71">
        <v>7274</v>
      </c>
      <c r="B1038" s="71" t="s">
        <v>1116</v>
      </c>
      <c r="C1038" s="71" t="s">
        <v>339</v>
      </c>
    </row>
    <row r="1039" spans="1:3">
      <c r="A1039" s="71">
        <v>7276</v>
      </c>
      <c r="B1039" s="71" t="s">
        <v>1117</v>
      </c>
      <c r="C1039" s="71" t="s">
        <v>457</v>
      </c>
    </row>
    <row r="1040" spans="1:3">
      <c r="A1040" s="71">
        <v>7277</v>
      </c>
      <c r="B1040" s="71" t="s">
        <v>1118</v>
      </c>
      <c r="C1040" s="71" t="s">
        <v>339</v>
      </c>
    </row>
    <row r="1041" spans="1:3">
      <c r="A1041" s="71">
        <v>7278</v>
      </c>
      <c r="B1041" s="71" t="s">
        <v>1119</v>
      </c>
      <c r="C1041" s="71" t="s">
        <v>339</v>
      </c>
    </row>
    <row r="1042" spans="1:3">
      <c r="A1042" s="71">
        <v>7280</v>
      </c>
      <c r="B1042" s="71" t="s">
        <v>1120</v>
      </c>
      <c r="C1042" s="71" t="s">
        <v>457</v>
      </c>
    </row>
    <row r="1043" spans="1:3">
      <c r="A1043" s="71">
        <v>7282</v>
      </c>
      <c r="B1043" s="71" t="s">
        <v>1121</v>
      </c>
      <c r="C1043" s="71" t="s">
        <v>339</v>
      </c>
    </row>
    <row r="1044" spans="1:3">
      <c r="A1044" s="71">
        <v>7283</v>
      </c>
      <c r="B1044" s="71" t="s">
        <v>1122</v>
      </c>
      <c r="C1044" s="71" t="s">
        <v>339</v>
      </c>
    </row>
    <row r="1045" spans="1:3">
      <c r="A1045" s="71">
        <v>7294</v>
      </c>
      <c r="B1045" s="71" t="s">
        <v>1123</v>
      </c>
      <c r="C1045" s="71" t="s">
        <v>339</v>
      </c>
    </row>
    <row r="1046" spans="1:3">
      <c r="A1046" s="71">
        <v>7296</v>
      </c>
      <c r="B1046" s="71" t="s">
        <v>1124</v>
      </c>
      <c r="C1046" s="71" t="s">
        <v>339</v>
      </c>
    </row>
    <row r="1047" spans="1:3">
      <c r="A1047" s="71">
        <v>7305</v>
      </c>
      <c r="B1047" s="71" t="s">
        <v>1125</v>
      </c>
      <c r="C1047" s="71" t="s">
        <v>714</v>
      </c>
    </row>
    <row r="1048" spans="1:3">
      <c r="A1048" s="71">
        <v>7309</v>
      </c>
      <c r="B1048" s="71" t="s">
        <v>1126</v>
      </c>
      <c r="C1048" s="71" t="s">
        <v>339</v>
      </c>
    </row>
    <row r="1049" spans="1:3">
      <c r="A1049" s="71">
        <v>7312</v>
      </c>
      <c r="B1049" s="71" t="s">
        <v>1127</v>
      </c>
      <c r="C1049" s="71" t="s">
        <v>339</v>
      </c>
    </row>
    <row r="1050" spans="1:3">
      <c r="A1050" s="71">
        <v>7313</v>
      </c>
      <c r="B1050" s="71" t="s">
        <v>1128</v>
      </c>
      <c r="C1050" s="71" t="s">
        <v>339</v>
      </c>
    </row>
    <row r="1051" spans="1:3">
      <c r="A1051" s="71">
        <v>7414</v>
      </c>
      <c r="B1051" s="71" t="s">
        <v>1129</v>
      </c>
      <c r="C1051" s="71" t="s">
        <v>61</v>
      </c>
    </row>
    <row r="1052" spans="1:3">
      <c r="A1052" s="71">
        <v>7416</v>
      </c>
      <c r="B1052" s="71" t="s">
        <v>1130</v>
      </c>
      <c r="C1052" s="71" t="s">
        <v>258</v>
      </c>
    </row>
    <row r="1053" spans="1:3">
      <c r="A1053" s="71">
        <v>7420</v>
      </c>
      <c r="B1053" s="71" t="s">
        <v>1131</v>
      </c>
      <c r="C1053" s="71" t="s">
        <v>61</v>
      </c>
    </row>
    <row r="1054" spans="1:3">
      <c r="A1054" s="71">
        <v>7421</v>
      </c>
      <c r="B1054" s="71" t="s">
        <v>1132</v>
      </c>
      <c r="C1054" s="71" t="s">
        <v>258</v>
      </c>
    </row>
    <row r="1055" spans="1:3">
      <c r="A1055" s="71">
        <v>7427</v>
      </c>
      <c r="B1055" s="71" t="s">
        <v>1133</v>
      </c>
      <c r="C1055" s="71" t="s">
        <v>61</v>
      </c>
    </row>
    <row r="1056" spans="1:3">
      <c r="A1056" s="71">
        <v>7433</v>
      </c>
      <c r="B1056" s="71" t="s">
        <v>1134</v>
      </c>
      <c r="C1056" s="71" t="s">
        <v>61</v>
      </c>
    </row>
    <row r="1057" spans="1:3">
      <c r="A1057" s="71">
        <v>7438</v>
      </c>
      <c r="B1057" s="71" t="s">
        <v>1135</v>
      </c>
      <c r="C1057" s="71" t="s">
        <v>61</v>
      </c>
    </row>
    <row r="1058" spans="1:3">
      <c r="A1058" s="71">
        <v>7442</v>
      </c>
      <c r="B1058" s="71" t="s">
        <v>1136</v>
      </c>
      <c r="C1058" s="71" t="s">
        <v>61</v>
      </c>
    </row>
    <row r="1059" spans="1:3">
      <c r="A1059" s="71">
        <v>7445</v>
      </c>
      <c r="B1059" s="71" t="s">
        <v>1137</v>
      </c>
      <c r="C1059" s="71" t="s">
        <v>258</v>
      </c>
    </row>
    <row r="1060" spans="1:3">
      <c r="A1060" s="71">
        <v>7447</v>
      </c>
      <c r="B1060" s="71" t="s">
        <v>1138</v>
      </c>
      <c r="C1060" s="71" t="s">
        <v>61</v>
      </c>
    </row>
    <row r="1061" spans="1:3">
      <c r="A1061" s="71">
        <v>7448</v>
      </c>
      <c r="B1061" s="71" t="s">
        <v>1139</v>
      </c>
      <c r="C1061" s="71" t="s">
        <v>258</v>
      </c>
    </row>
    <row r="1062" spans="1:3">
      <c r="A1062" s="71">
        <v>7451</v>
      </c>
      <c r="B1062" s="71" t="s">
        <v>1140</v>
      </c>
      <c r="C1062" s="71" t="s">
        <v>61</v>
      </c>
    </row>
    <row r="1063" spans="1:3">
      <c r="A1063" s="71">
        <v>7453</v>
      </c>
      <c r="B1063" s="71" t="s">
        <v>1141</v>
      </c>
      <c r="C1063" s="71" t="s">
        <v>258</v>
      </c>
    </row>
    <row r="1064" spans="1:3">
      <c r="A1064" s="71">
        <v>7455</v>
      </c>
      <c r="B1064" s="71" t="s">
        <v>1142</v>
      </c>
      <c r="C1064" s="71" t="s">
        <v>258</v>
      </c>
    </row>
    <row r="1065" spans="1:3">
      <c r="A1065" s="71">
        <v>7456</v>
      </c>
      <c r="B1065" s="71" t="s">
        <v>1143</v>
      </c>
      <c r="C1065" s="71" t="s">
        <v>61</v>
      </c>
    </row>
    <row r="1066" spans="1:3">
      <c r="A1066" s="71">
        <v>7459</v>
      </c>
      <c r="B1066" s="71" t="s">
        <v>1144</v>
      </c>
      <c r="C1066" s="71" t="s">
        <v>61</v>
      </c>
    </row>
    <row r="1067" spans="1:3">
      <c r="A1067" s="71">
        <v>7463</v>
      </c>
      <c r="B1067" s="71" t="s">
        <v>1145</v>
      </c>
      <c r="C1067" s="71" t="s">
        <v>61</v>
      </c>
    </row>
    <row r="1068" spans="1:3">
      <c r="A1068" s="71">
        <v>7466</v>
      </c>
      <c r="B1068" s="71" t="s">
        <v>1146</v>
      </c>
      <c r="C1068" s="71" t="s">
        <v>61</v>
      </c>
    </row>
    <row r="1069" spans="1:3">
      <c r="A1069" s="71">
        <v>7476</v>
      </c>
      <c r="B1069" s="71" t="s">
        <v>1147</v>
      </c>
      <c r="C1069" s="71" t="s">
        <v>61</v>
      </c>
    </row>
    <row r="1070" spans="1:3">
      <c r="A1070" s="71">
        <v>7480</v>
      </c>
      <c r="B1070" s="71" t="s">
        <v>1148</v>
      </c>
      <c r="C1070" s="71" t="s">
        <v>61</v>
      </c>
    </row>
    <row r="1071" spans="1:3">
      <c r="A1071" s="71">
        <v>7481</v>
      </c>
      <c r="B1071" s="71" t="s">
        <v>1149</v>
      </c>
      <c r="C1071" s="71" t="s">
        <v>61</v>
      </c>
    </row>
    <row r="1072" spans="1:3">
      <c r="A1072" s="71">
        <v>7482</v>
      </c>
      <c r="B1072" s="71" t="s">
        <v>1150</v>
      </c>
      <c r="C1072" s="71" t="s">
        <v>61</v>
      </c>
    </row>
    <row r="1073" spans="1:3">
      <c r="A1073" s="71">
        <v>7483</v>
      </c>
      <c r="B1073" s="71" t="s">
        <v>1151</v>
      </c>
      <c r="C1073" s="71" t="s">
        <v>61</v>
      </c>
    </row>
    <row r="1074" spans="1:3">
      <c r="A1074" s="71">
        <v>7494</v>
      </c>
      <c r="B1074" s="71" t="s">
        <v>1152</v>
      </c>
      <c r="C1074" s="71" t="s">
        <v>258</v>
      </c>
    </row>
    <row r="1075" spans="1:3">
      <c r="A1075" s="71">
        <v>7504</v>
      </c>
      <c r="B1075" s="71" t="s">
        <v>1153</v>
      </c>
      <c r="C1075" s="71" t="s">
        <v>61</v>
      </c>
    </row>
    <row r="1076" spans="1:3">
      <c r="A1076" s="71">
        <v>7506</v>
      </c>
      <c r="B1076" s="71" t="s">
        <v>1154</v>
      </c>
      <c r="C1076" s="71" t="s">
        <v>258</v>
      </c>
    </row>
    <row r="1077" spans="1:3">
      <c r="A1077" s="71">
        <v>7508</v>
      </c>
      <c r="B1077" s="71" t="s">
        <v>1155</v>
      </c>
      <c r="C1077" s="71" t="s">
        <v>258</v>
      </c>
    </row>
    <row r="1078" spans="1:3">
      <c r="A1078" s="71">
        <v>7512</v>
      </c>
      <c r="B1078" s="71" t="s">
        <v>1156</v>
      </c>
      <c r="C1078" s="71" t="s">
        <v>258</v>
      </c>
    </row>
    <row r="1079" spans="1:3">
      <c r="A1079" s="71">
        <v>7513</v>
      </c>
      <c r="B1079" s="71" t="s">
        <v>1157</v>
      </c>
      <c r="C1079" s="71" t="s">
        <v>258</v>
      </c>
    </row>
    <row r="1080" spans="1:3">
      <c r="A1080" s="71">
        <v>7514</v>
      </c>
      <c r="B1080" s="71" t="s">
        <v>1158</v>
      </c>
      <c r="C1080" s="71" t="s">
        <v>258</v>
      </c>
    </row>
    <row r="1081" spans="1:3">
      <c r="A1081" s="71">
        <v>7516</v>
      </c>
      <c r="B1081" s="71" t="s">
        <v>1159</v>
      </c>
      <c r="C1081" s="71" t="s">
        <v>258</v>
      </c>
    </row>
    <row r="1082" spans="1:3">
      <c r="A1082" s="71">
        <v>7517</v>
      </c>
      <c r="B1082" s="71" t="s">
        <v>1160</v>
      </c>
      <c r="C1082" s="71" t="s">
        <v>61</v>
      </c>
    </row>
    <row r="1083" spans="1:3">
      <c r="A1083" s="71">
        <v>7518</v>
      </c>
      <c r="B1083" s="71" t="s">
        <v>1161</v>
      </c>
      <c r="C1083" s="71" t="s">
        <v>162</v>
      </c>
    </row>
    <row r="1084" spans="1:3">
      <c r="A1084" s="71">
        <v>7520</v>
      </c>
      <c r="B1084" s="71" t="s">
        <v>1162</v>
      </c>
      <c r="C1084" s="71" t="s">
        <v>258</v>
      </c>
    </row>
    <row r="1085" spans="1:3">
      <c r="A1085" s="71">
        <v>7522</v>
      </c>
      <c r="B1085" s="71" t="s">
        <v>1163</v>
      </c>
      <c r="C1085" s="71" t="s">
        <v>258</v>
      </c>
    </row>
    <row r="1086" spans="1:3">
      <c r="A1086" s="71">
        <v>7524</v>
      </c>
      <c r="B1086" s="71" t="s">
        <v>1164</v>
      </c>
      <c r="C1086" s="71" t="s">
        <v>258</v>
      </c>
    </row>
    <row r="1087" spans="1:3">
      <c r="A1087" s="71">
        <v>7532</v>
      </c>
      <c r="B1087" s="71" t="s">
        <v>1165</v>
      </c>
      <c r="C1087" s="71" t="s">
        <v>258</v>
      </c>
    </row>
    <row r="1088" spans="1:3">
      <c r="A1088" s="71">
        <v>7537</v>
      </c>
      <c r="B1088" s="71" t="s">
        <v>1166</v>
      </c>
      <c r="C1088" s="71" t="s">
        <v>61</v>
      </c>
    </row>
    <row r="1089" spans="1:3">
      <c r="A1089" s="71">
        <v>7541</v>
      </c>
      <c r="B1089" s="71" t="s">
        <v>1167</v>
      </c>
      <c r="C1089" s="71" t="s">
        <v>258</v>
      </c>
    </row>
    <row r="1090" spans="1:3">
      <c r="A1090" s="71">
        <v>7545</v>
      </c>
      <c r="B1090" s="71" t="s">
        <v>1168</v>
      </c>
      <c r="C1090" s="71" t="s">
        <v>258</v>
      </c>
    </row>
    <row r="1091" spans="1:3">
      <c r="A1091" s="71">
        <v>7550</v>
      </c>
      <c r="B1091" s="71" t="s">
        <v>1169</v>
      </c>
      <c r="C1091" s="71" t="s">
        <v>258</v>
      </c>
    </row>
    <row r="1092" spans="1:3">
      <c r="A1092" s="71">
        <v>7552</v>
      </c>
      <c r="B1092" s="71" t="s">
        <v>1170</v>
      </c>
      <c r="C1092" s="71" t="s">
        <v>61</v>
      </c>
    </row>
    <row r="1093" spans="1:3">
      <c r="A1093" s="71">
        <v>7554</v>
      </c>
      <c r="B1093" s="71" t="s">
        <v>1171</v>
      </c>
      <c r="C1093" s="71" t="s">
        <v>258</v>
      </c>
    </row>
    <row r="1094" spans="1:3">
      <c r="A1094" s="71">
        <v>7558</v>
      </c>
      <c r="B1094" s="71" t="s">
        <v>1172</v>
      </c>
      <c r="C1094" s="71" t="s">
        <v>61</v>
      </c>
    </row>
    <row r="1095" spans="1:3">
      <c r="A1095" s="71">
        <v>7561</v>
      </c>
      <c r="B1095" s="71" t="s">
        <v>1173</v>
      </c>
      <c r="C1095" s="71" t="s">
        <v>258</v>
      </c>
    </row>
    <row r="1096" spans="1:3">
      <c r="A1096" s="71">
        <v>7581</v>
      </c>
      <c r="B1096" s="71" t="s">
        <v>1174</v>
      </c>
      <c r="C1096" s="71" t="s">
        <v>258</v>
      </c>
    </row>
    <row r="1097" spans="1:3">
      <c r="A1097" s="71">
        <v>7591</v>
      </c>
      <c r="B1097" s="71" t="s">
        <v>1175</v>
      </c>
      <c r="C1097" s="71" t="s">
        <v>61</v>
      </c>
    </row>
    <row r="1098" spans="1:3">
      <c r="A1098" s="71">
        <v>7594</v>
      </c>
      <c r="B1098" s="71" t="s">
        <v>1176</v>
      </c>
      <c r="C1098" s="71" t="s">
        <v>61</v>
      </c>
    </row>
    <row r="1099" spans="1:3">
      <c r="A1099" s="71">
        <v>7595</v>
      </c>
      <c r="B1099" s="71" t="s">
        <v>1177</v>
      </c>
      <c r="C1099" s="71" t="s">
        <v>162</v>
      </c>
    </row>
    <row r="1100" spans="1:3">
      <c r="A1100" s="71">
        <v>7599</v>
      </c>
      <c r="B1100" s="71" t="s">
        <v>1178</v>
      </c>
      <c r="C1100" s="71" t="s">
        <v>61</v>
      </c>
    </row>
    <row r="1101" spans="1:3">
      <c r="A1101" s="71">
        <v>7600</v>
      </c>
      <c r="B1101" s="71" t="s">
        <v>1179</v>
      </c>
      <c r="C1101" s="71" t="s">
        <v>61</v>
      </c>
    </row>
    <row r="1102" spans="1:3">
      <c r="A1102" s="71">
        <v>7601</v>
      </c>
      <c r="B1102" s="71" t="s">
        <v>1180</v>
      </c>
      <c r="C1102" s="71" t="s">
        <v>258</v>
      </c>
    </row>
    <row r="1103" spans="1:3">
      <c r="A1103" s="71">
        <v>7606</v>
      </c>
      <c r="B1103" s="71" t="s">
        <v>1181</v>
      </c>
      <c r="C1103" s="71" t="s">
        <v>258</v>
      </c>
    </row>
    <row r="1104" spans="1:3">
      <c r="A1104" s="71">
        <v>7607</v>
      </c>
      <c r="B1104" s="71" t="s">
        <v>1182</v>
      </c>
      <c r="C1104" s="71" t="s">
        <v>61</v>
      </c>
    </row>
    <row r="1105" spans="1:3">
      <c r="A1105" s="71">
        <v>7608</v>
      </c>
      <c r="B1105" s="71" t="s">
        <v>1183</v>
      </c>
      <c r="C1105" s="71" t="s">
        <v>61</v>
      </c>
    </row>
    <row r="1106" spans="1:3">
      <c r="A1106" s="71">
        <v>7609</v>
      </c>
      <c r="B1106" s="71" t="s">
        <v>1184</v>
      </c>
      <c r="C1106" s="71" t="s">
        <v>61</v>
      </c>
    </row>
    <row r="1107" spans="1:3">
      <c r="A1107" s="71">
        <v>7611</v>
      </c>
      <c r="B1107" s="71" t="s">
        <v>1185</v>
      </c>
      <c r="C1107" s="71" t="s">
        <v>258</v>
      </c>
    </row>
    <row r="1108" spans="1:3">
      <c r="A1108" s="71">
        <v>7613</v>
      </c>
      <c r="B1108" s="71" t="s">
        <v>1186</v>
      </c>
      <c r="C1108" s="71" t="s">
        <v>61</v>
      </c>
    </row>
    <row r="1109" spans="1:3">
      <c r="A1109" s="71">
        <v>7615</v>
      </c>
      <c r="B1109" s="71" t="s">
        <v>1187</v>
      </c>
      <c r="C1109" s="71" t="s">
        <v>258</v>
      </c>
    </row>
    <row r="1110" spans="1:3">
      <c r="A1110" s="71">
        <v>7616</v>
      </c>
      <c r="B1110" s="71" t="s">
        <v>1188</v>
      </c>
      <c r="C1110" s="71" t="s">
        <v>258</v>
      </c>
    </row>
    <row r="1111" spans="1:3">
      <c r="A1111" s="71">
        <v>7619</v>
      </c>
      <c r="B1111" s="71" t="s">
        <v>1189</v>
      </c>
      <c r="C1111" s="71" t="s">
        <v>61</v>
      </c>
    </row>
    <row r="1112" spans="1:3">
      <c r="A1112" s="71">
        <v>7628</v>
      </c>
      <c r="B1112" s="71" t="s">
        <v>1190</v>
      </c>
      <c r="C1112" s="71" t="s">
        <v>61</v>
      </c>
    </row>
    <row r="1113" spans="1:3">
      <c r="A1113" s="71">
        <v>7630</v>
      </c>
      <c r="B1113" s="71" t="s">
        <v>1191</v>
      </c>
      <c r="C1113" s="71" t="s">
        <v>258</v>
      </c>
    </row>
    <row r="1114" spans="1:3">
      <c r="A1114" s="71">
        <v>7631</v>
      </c>
      <c r="B1114" s="71" t="s">
        <v>1192</v>
      </c>
      <c r="C1114" s="71" t="s">
        <v>61</v>
      </c>
    </row>
    <row r="1115" spans="1:3">
      <c r="A1115" s="71">
        <v>7637</v>
      </c>
      <c r="B1115" s="71" t="s">
        <v>1193</v>
      </c>
      <c r="C1115" s="71" t="s">
        <v>61</v>
      </c>
    </row>
    <row r="1116" spans="1:3">
      <c r="A1116" s="71">
        <v>7640</v>
      </c>
      <c r="B1116" s="71" t="s">
        <v>1194</v>
      </c>
      <c r="C1116" s="71" t="s">
        <v>258</v>
      </c>
    </row>
    <row r="1117" spans="1:3">
      <c r="A1117" s="71">
        <v>7649</v>
      </c>
      <c r="B1117" s="71" t="s">
        <v>1195</v>
      </c>
      <c r="C1117" s="71" t="s">
        <v>258</v>
      </c>
    </row>
    <row r="1118" spans="1:3">
      <c r="A1118" s="71">
        <v>7701</v>
      </c>
      <c r="B1118" s="71" t="s">
        <v>1196</v>
      </c>
      <c r="C1118" s="71" t="s">
        <v>550</v>
      </c>
    </row>
    <row r="1119" spans="1:3">
      <c r="A1119" s="71">
        <v>7702</v>
      </c>
      <c r="B1119" s="71" t="s">
        <v>1197</v>
      </c>
      <c r="C1119" s="71" t="s">
        <v>550</v>
      </c>
    </row>
    <row r="1120" spans="1:3">
      <c r="A1120" s="71">
        <v>7709</v>
      </c>
      <c r="B1120" s="71" t="s">
        <v>1198</v>
      </c>
      <c r="C1120" s="71" t="s">
        <v>550</v>
      </c>
    </row>
    <row r="1121" spans="1:3">
      <c r="A1121" s="71">
        <v>7714</v>
      </c>
      <c r="B1121" s="71" t="s">
        <v>1199</v>
      </c>
      <c r="C1121" s="71" t="s">
        <v>550</v>
      </c>
    </row>
    <row r="1122" spans="1:3">
      <c r="A1122" s="71">
        <v>7715</v>
      </c>
      <c r="B1122" s="71" t="s">
        <v>1200</v>
      </c>
      <c r="C1122" s="71" t="s">
        <v>550</v>
      </c>
    </row>
    <row r="1123" spans="1:3">
      <c r="A1123" s="71">
        <v>7717</v>
      </c>
      <c r="B1123" s="71" t="s">
        <v>1201</v>
      </c>
      <c r="C1123" s="71" t="s">
        <v>550</v>
      </c>
    </row>
    <row r="1124" spans="1:3">
      <c r="A1124" s="71">
        <v>7718</v>
      </c>
      <c r="B1124" s="71" t="s">
        <v>1202</v>
      </c>
      <c r="C1124" s="71" t="s">
        <v>457</v>
      </c>
    </row>
    <row r="1125" spans="1:3">
      <c r="A1125" s="71">
        <v>7721</v>
      </c>
      <c r="B1125" s="71" t="s">
        <v>1203</v>
      </c>
      <c r="C1125" s="71" t="s">
        <v>550</v>
      </c>
    </row>
    <row r="1126" spans="1:3">
      <c r="A1126" s="71">
        <v>7723</v>
      </c>
      <c r="B1126" s="71" t="s">
        <v>1204</v>
      </c>
      <c r="C1126" s="71" t="s">
        <v>550</v>
      </c>
    </row>
    <row r="1127" spans="1:3">
      <c r="A1127" s="71">
        <v>7728</v>
      </c>
      <c r="B1127" s="71" t="s">
        <v>1205</v>
      </c>
      <c r="C1127" s="71" t="s">
        <v>339</v>
      </c>
    </row>
    <row r="1128" spans="1:3">
      <c r="A1128" s="71">
        <v>7729</v>
      </c>
      <c r="B1128" s="71" t="s">
        <v>1206</v>
      </c>
      <c r="C1128" s="71" t="s">
        <v>550</v>
      </c>
    </row>
    <row r="1129" spans="1:3">
      <c r="A1129" s="71">
        <v>7730</v>
      </c>
      <c r="B1129" s="71" t="s">
        <v>1207</v>
      </c>
      <c r="C1129" s="71" t="s">
        <v>550</v>
      </c>
    </row>
    <row r="1130" spans="1:3">
      <c r="A1130" s="71">
        <v>7731</v>
      </c>
      <c r="B1130" s="71" t="s">
        <v>1208</v>
      </c>
      <c r="C1130" s="71" t="s">
        <v>550</v>
      </c>
    </row>
    <row r="1131" spans="1:3">
      <c r="A1131" s="71">
        <v>7732</v>
      </c>
      <c r="B1131" s="71" t="s">
        <v>1209</v>
      </c>
      <c r="C1131" s="71" t="s">
        <v>550</v>
      </c>
    </row>
    <row r="1132" spans="1:3">
      <c r="A1132" s="71">
        <v>7733</v>
      </c>
      <c r="B1132" s="71" t="s">
        <v>1210</v>
      </c>
      <c r="C1132" s="71" t="s">
        <v>550</v>
      </c>
    </row>
    <row r="1133" spans="1:3">
      <c r="A1133" s="71">
        <v>7734</v>
      </c>
      <c r="B1133" s="71" t="s">
        <v>1211</v>
      </c>
      <c r="C1133" s="71" t="s">
        <v>550</v>
      </c>
    </row>
    <row r="1134" spans="1:3">
      <c r="A1134" s="71">
        <v>7735</v>
      </c>
      <c r="B1134" s="71" t="s">
        <v>1212</v>
      </c>
      <c r="C1134" s="71" t="s">
        <v>457</v>
      </c>
    </row>
    <row r="1135" spans="1:3">
      <c r="A1135" s="71">
        <v>7739</v>
      </c>
      <c r="B1135" s="71" t="s">
        <v>1213</v>
      </c>
      <c r="C1135" s="71" t="s">
        <v>457</v>
      </c>
    </row>
    <row r="1136" spans="1:3">
      <c r="A1136" s="71">
        <v>7740</v>
      </c>
      <c r="B1136" s="71" t="s">
        <v>1214</v>
      </c>
      <c r="C1136" s="71" t="s">
        <v>550</v>
      </c>
    </row>
    <row r="1137" spans="1:3">
      <c r="A1137" s="71">
        <v>7741</v>
      </c>
      <c r="B1137" s="71" t="s">
        <v>1215</v>
      </c>
      <c r="C1137" s="71" t="s">
        <v>550</v>
      </c>
    </row>
    <row r="1138" spans="1:3">
      <c r="A1138" s="71">
        <v>7744</v>
      </c>
      <c r="B1138" s="71" t="s">
        <v>1216</v>
      </c>
      <c r="C1138" s="71" t="s">
        <v>550</v>
      </c>
    </row>
    <row r="1139" spans="1:3">
      <c r="A1139" s="71">
        <v>7745</v>
      </c>
      <c r="B1139" s="71" t="s">
        <v>1217</v>
      </c>
      <c r="C1139" s="71" t="s">
        <v>550</v>
      </c>
    </row>
    <row r="1140" spans="1:3">
      <c r="A1140" s="71">
        <v>7751</v>
      </c>
      <c r="B1140" s="71" t="s">
        <v>1218</v>
      </c>
      <c r="C1140" s="71" t="s">
        <v>457</v>
      </c>
    </row>
    <row r="1141" spans="1:3">
      <c r="A1141" s="71">
        <v>7752</v>
      </c>
      <c r="B1141" s="71" t="s">
        <v>1219</v>
      </c>
      <c r="C1141" s="71" t="s">
        <v>457</v>
      </c>
    </row>
    <row r="1142" spans="1:3">
      <c r="A1142" s="71">
        <v>7756</v>
      </c>
      <c r="B1142" s="71" t="s">
        <v>1220</v>
      </c>
      <c r="C1142" s="71" t="s">
        <v>550</v>
      </c>
    </row>
    <row r="1143" spans="1:3">
      <c r="A1143" s="71">
        <v>7762</v>
      </c>
      <c r="B1143" s="71" t="s">
        <v>1221</v>
      </c>
      <c r="C1143" s="71" t="s">
        <v>550</v>
      </c>
    </row>
    <row r="1144" spans="1:3">
      <c r="A1144" s="71">
        <v>7769</v>
      </c>
      <c r="B1144" s="71" t="s">
        <v>1222</v>
      </c>
      <c r="C1144" s="71" t="s">
        <v>550</v>
      </c>
    </row>
    <row r="1145" spans="1:3">
      <c r="A1145" s="71">
        <v>7775</v>
      </c>
      <c r="B1145" s="71" t="s">
        <v>1223</v>
      </c>
      <c r="C1145" s="71" t="s">
        <v>550</v>
      </c>
    </row>
    <row r="1146" spans="1:3">
      <c r="A1146" s="71">
        <v>7817</v>
      </c>
      <c r="B1146" s="71" t="s">
        <v>1224</v>
      </c>
      <c r="C1146" s="71" t="s">
        <v>1225</v>
      </c>
    </row>
    <row r="1147" spans="1:3">
      <c r="A1147" s="71">
        <v>7819</v>
      </c>
      <c r="B1147" s="71" t="s">
        <v>1226</v>
      </c>
      <c r="C1147" s="71" t="s">
        <v>1225</v>
      </c>
    </row>
    <row r="1148" spans="1:3">
      <c r="A1148" s="71">
        <v>7821</v>
      </c>
      <c r="B1148" s="71" t="s">
        <v>1227</v>
      </c>
      <c r="C1148" s="71" t="s">
        <v>1225</v>
      </c>
    </row>
    <row r="1149" spans="1:3">
      <c r="A1149" s="71">
        <v>7822</v>
      </c>
      <c r="B1149" s="71" t="s">
        <v>1228</v>
      </c>
      <c r="C1149" s="71" t="s">
        <v>1225</v>
      </c>
    </row>
    <row r="1150" spans="1:3">
      <c r="A1150" s="71">
        <v>7825</v>
      </c>
      <c r="B1150" s="71" t="s">
        <v>1229</v>
      </c>
      <c r="C1150" s="71" t="s">
        <v>1225</v>
      </c>
    </row>
    <row r="1151" spans="1:3">
      <c r="A1151" s="71">
        <v>7832</v>
      </c>
      <c r="B1151" s="71" t="s">
        <v>1230</v>
      </c>
      <c r="C1151" s="71" t="s">
        <v>1225</v>
      </c>
    </row>
    <row r="1152" spans="1:3">
      <c r="A1152" s="71">
        <v>7838</v>
      </c>
      <c r="B1152" s="71" t="s">
        <v>1231</v>
      </c>
      <c r="C1152" s="71" t="s">
        <v>1225</v>
      </c>
    </row>
    <row r="1153" spans="1:3">
      <c r="A1153" s="71">
        <v>7840</v>
      </c>
      <c r="B1153" s="71" t="s">
        <v>1232</v>
      </c>
      <c r="C1153" s="71" t="s">
        <v>1225</v>
      </c>
    </row>
    <row r="1154" spans="1:3">
      <c r="A1154" s="71">
        <v>7844</v>
      </c>
      <c r="B1154" s="71" t="s">
        <v>1233</v>
      </c>
      <c r="C1154" s="71" t="s">
        <v>162</v>
      </c>
    </row>
    <row r="1155" spans="1:3">
      <c r="A1155" s="71">
        <v>7846</v>
      </c>
      <c r="B1155" s="71" t="s">
        <v>1234</v>
      </c>
      <c r="C1155" s="71" t="s">
        <v>1225</v>
      </c>
    </row>
    <row r="1156" spans="1:3">
      <c r="A1156" s="71">
        <v>7860</v>
      </c>
      <c r="B1156" s="71" t="s">
        <v>1235</v>
      </c>
      <c r="C1156" s="71" t="s">
        <v>162</v>
      </c>
    </row>
    <row r="1157" spans="1:3">
      <c r="A1157" s="71">
        <v>7862</v>
      </c>
      <c r="B1157" s="71" t="s">
        <v>1236</v>
      </c>
      <c r="C1157" s="71" t="s">
        <v>1225</v>
      </c>
    </row>
    <row r="1158" spans="1:3">
      <c r="A1158" s="71">
        <v>7864</v>
      </c>
      <c r="B1158" s="71" t="s">
        <v>1237</v>
      </c>
      <c r="C1158" s="71" t="s">
        <v>1225</v>
      </c>
    </row>
    <row r="1159" spans="1:3">
      <c r="A1159" s="71">
        <v>7867</v>
      </c>
      <c r="B1159" s="71" t="s">
        <v>1238</v>
      </c>
      <c r="C1159" s="71" t="s">
        <v>1225</v>
      </c>
    </row>
    <row r="1160" spans="1:3">
      <c r="A1160" s="71">
        <v>7868</v>
      </c>
      <c r="B1160" s="71" t="s">
        <v>1239</v>
      </c>
      <c r="C1160" s="71" t="s">
        <v>1225</v>
      </c>
    </row>
    <row r="1161" spans="1:3">
      <c r="A1161" s="71">
        <v>7873</v>
      </c>
      <c r="B1161" s="71" t="s">
        <v>1240</v>
      </c>
      <c r="C1161" s="71" t="s">
        <v>1225</v>
      </c>
    </row>
    <row r="1162" spans="1:3">
      <c r="A1162" s="71">
        <v>7874</v>
      </c>
      <c r="B1162" s="71" t="s">
        <v>1241</v>
      </c>
      <c r="C1162" s="71" t="s">
        <v>374</v>
      </c>
    </row>
    <row r="1163" spans="1:3">
      <c r="A1163" s="71">
        <v>7885</v>
      </c>
      <c r="B1163" s="71" t="s">
        <v>1242</v>
      </c>
      <c r="C1163" s="71" t="s">
        <v>1225</v>
      </c>
    </row>
    <row r="1164" spans="1:3">
      <c r="A1164" s="71">
        <v>7893</v>
      </c>
      <c r="B1164" s="71" t="s">
        <v>1243</v>
      </c>
      <c r="C1164" s="71" t="s">
        <v>1225</v>
      </c>
    </row>
    <row r="1165" spans="1:3">
      <c r="A1165" s="71">
        <v>7897</v>
      </c>
      <c r="B1165" s="71" t="s">
        <v>1244</v>
      </c>
      <c r="C1165" s="71" t="s">
        <v>1225</v>
      </c>
    </row>
    <row r="1166" spans="1:3">
      <c r="A1166" s="71">
        <v>7898</v>
      </c>
      <c r="B1166" s="71" t="s">
        <v>1245</v>
      </c>
      <c r="C1166" s="71" t="s">
        <v>1225</v>
      </c>
    </row>
    <row r="1167" spans="1:3">
      <c r="A1167" s="71">
        <v>7905</v>
      </c>
      <c r="B1167" s="71" t="s">
        <v>1246</v>
      </c>
      <c r="C1167" s="71" t="s">
        <v>1225</v>
      </c>
    </row>
    <row r="1168" spans="1:3">
      <c r="A1168" s="71">
        <v>7908</v>
      </c>
      <c r="B1168" s="71" t="s">
        <v>1247</v>
      </c>
      <c r="C1168" s="71" t="s">
        <v>374</v>
      </c>
    </row>
    <row r="1169" spans="1:3">
      <c r="A1169" s="71">
        <v>7911</v>
      </c>
      <c r="B1169" s="71" t="s">
        <v>1248</v>
      </c>
      <c r="C1169" s="71" t="s">
        <v>1225</v>
      </c>
    </row>
    <row r="1170" spans="1:3">
      <c r="A1170" s="71">
        <v>7912</v>
      </c>
      <c r="B1170" s="71" t="s">
        <v>1249</v>
      </c>
      <c r="C1170" s="71" t="s">
        <v>1225</v>
      </c>
    </row>
    <row r="1171" spans="1:3">
      <c r="A1171" s="71">
        <v>7913</v>
      </c>
      <c r="B1171" s="71" t="s">
        <v>1250</v>
      </c>
      <c r="C1171" s="71" t="s">
        <v>1225</v>
      </c>
    </row>
    <row r="1172" spans="1:3">
      <c r="A1172" s="71">
        <v>7914</v>
      </c>
      <c r="B1172" s="71" t="s">
        <v>1251</v>
      </c>
      <c r="C1172" s="71" t="s">
        <v>1225</v>
      </c>
    </row>
    <row r="1173" spans="1:3">
      <c r="A1173" s="71">
        <v>7915</v>
      </c>
      <c r="B1173" s="71" t="s">
        <v>1252</v>
      </c>
      <c r="C1173" s="71" t="s">
        <v>1225</v>
      </c>
    </row>
    <row r="1174" spans="1:3">
      <c r="A1174" s="71">
        <v>7916</v>
      </c>
      <c r="B1174" s="71" t="s">
        <v>1253</v>
      </c>
      <c r="C1174" s="71" t="s">
        <v>1225</v>
      </c>
    </row>
    <row r="1175" spans="1:3">
      <c r="A1175" s="71">
        <v>7917</v>
      </c>
      <c r="B1175" s="71" t="s">
        <v>1254</v>
      </c>
      <c r="C1175" s="71" t="s">
        <v>374</v>
      </c>
    </row>
    <row r="1176" spans="1:3">
      <c r="A1176" s="71">
        <v>7921</v>
      </c>
      <c r="B1176" s="71" t="s">
        <v>1255</v>
      </c>
      <c r="C1176" s="71" t="s">
        <v>1225</v>
      </c>
    </row>
    <row r="1177" spans="1:3">
      <c r="A1177" s="71">
        <v>7925</v>
      </c>
      <c r="B1177" s="71" t="s">
        <v>1256</v>
      </c>
      <c r="C1177" s="71" t="s">
        <v>374</v>
      </c>
    </row>
    <row r="1178" spans="1:3">
      <c r="A1178" s="71">
        <v>7936</v>
      </c>
      <c r="B1178" s="71" t="s">
        <v>1257</v>
      </c>
      <c r="C1178" s="71" t="s">
        <v>1225</v>
      </c>
    </row>
    <row r="1179" spans="1:3">
      <c r="A1179" s="71">
        <v>7937</v>
      </c>
      <c r="B1179" s="71" t="s">
        <v>1258</v>
      </c>
      <c r="C1179" s="71" t="s">
        <v>1225</v>
      </c>
    </row>
    <row r="1180" spans="1:3">
      <c r="A1180" s="71">
        <v>7942</v>
      </c>
      <c r="B1180" s="71" t="s">
        <v>1259</v>
      </c>
      <c r="C1180" s="71" t="s">
        <v>374</v>
      </c>
    </row>
    <row r="1181" spans="1:3">
      <c r="A1181" s="71">
        <v>7943</v>
      </c>
      <c r="B1181" s="71" t="s">
        <v>1260</v>
      </c>
      <c r="C1181" s="71" t="s">
        <v>684</v>
      </c>
    </row>
    <row r="1182" spans="1:3">
      <c r="A1182" s="71">
        <v>7944</v>
      </c>
      <c r="B1182" s="71" t="s">
        <v>1261</v>
      </c>
      <c r="C1182" s="71" t="s">
        <v>1225</v>
      </c>
    </row>
    <row r="1183" spans="1:3">
      <c r="A1183" s="71">
        <v>7947</v>
      </c>
      <c r="B1183" s="71" t="s">
        <v>1262</v>
      </c>
      <c r="C1183" s="71" t="s">
        <v>374</v>
      </c>
    </row>
    <row r="1184" spans="1:3">
      <c r="A1184" s="71">
        <v>7949</v>
      </c>
      <c r="B1184" s="71" t="s">
        <v>1263</v>
      </c>
      <c r="C1184" s="71" t="s">
        <v>1225</v>
      </c>
    </row>
    <row r="1185" spans="1:3">
      <c r="A1185" s="71">
        <v>7951</v>
      </c>
      <c r="B1185" s="71" t="s">
        <v>1264</v>
      </c>
      <c r="C1185" s="71" t="s">
        <v>1225</v>
      </c>
    </row>
    <row r="1186" spans="1:3">
      <c r="A1186" s="71">
        <v>7952</v>
      </c>
      <c r="B1186" s="71" t="s">
        <v>1265</v>
      </c>
      <c r="C1186" s="71" t="s">
        <v>1225</v>
      </c>
    </row>
    <row r="1187" spans="1:3">
      <c r="A1187" s="71">
        <v>7955</v>
      </c>
      <c r="B1187" s="71" t="s">
        <v>1266</v>
      </c>
      <c r="C1187" s="71" t="s">
        <v>1225</v>
      </c>
    </row>
    <row r="1188" spans="1:3">
      <c r="A1188" s="71">
        <v>7956</v>
      </c>
      <c r="B1188" s="71" t="s">
        <v>1267</v>
      </c>
      <c r="C1188" s="71" t="s">
        <v>1225</v>
      </c>
    </row>
    <row r="1189" spans="1:3">
      <c r="A1189" s="71">
        <v>7958</v>
      </c>
      <c r="B1189" s="71" t="s">
        <v>1268</v>
      </c>
      <c r="C1189" s="71" t="s">
        <v>374</v>
      </c>
    </row>
    <row r="1190" spans="1:3">
      <c r="A1190" s="71">
        <v>7961</v>
      </c>
      <c r="B1190" s="71" t="s">
        <v>1269</v>
      </c>
      <c r="C1190" s="71" t="s">
        <v>1225</v>
      </c>
    </row>
    <row r="1191" spans="1:3">
      <c r="A1191" s="71">
        <v>7962</v>
      </c>
      <c r="B1191" s="71" t="s">
        <v>1270</v>
      </c>
      <c r="C1191" s="71" t="s">
        <v>1225</v>
      </c>
    </row>
    <row r="1192" spans="1:3">
      <c r="A1192" s="71">
        <v>7966</v>
      </c>
      <c r="B1192" s="71" t="s">
        <v>1271</v>
      </c>
      <c r="C1192" s="71" t="s">
        <v>1225</v>
      </c>
    </row>
    <row r="1193" spans="1:3">
      <c r="A1193" s="71">
        <v>7968</v>
      </c>
      <c r="B1193" s="71" t="s">
        <v>1272</v>
      </c>
      <c r="C1193" s="71" t="s">
        <v>1225</v>
      </c>
    </row>
    <row r="1194" spans="1:3">
      <c r="A1194" s="71">
        <v>7970</v>
      </c>
      <c r="B1194" s="71" t="s">
        <v>1273</v>
      </c>
      <c r="C1194" s="71" t="s">
        <v>374</v>
      </c>
    </row>
    <row r="1195" spans="1:3">
      <c r="A1195" s="71">
        <v>7971</v>
      </c>
      <c r="B1195" s="71" t="s">
        <v>1274</v>
      </c>
      <c r="C1195" s="71" t="s">
        <v>374</v>
      </c>
    </row>
    <row r="1196" spans="1:3">
      <c r="A1196" s="71">
        <v>7972</v>
      </c>
      <c r="B1196" s="71" t="s">
        <v>1275</v>
      </c>
      <c r="C1196" s="71" t="s">
        <v>1225</v>
      </c>
    </row>
    <row r="1197" spans="1:3">
      <c r="A1197" s="71">
        <v>7974</v>
      </c>
      <c r="B1197" s="71" t="s">
        <v>1276</v>
      </c>
      <c r="C1197" s="71" t="s">
        <v>1225</v>
      </c>
    </row>
    <row r="1198" spans="1:3">
      <c r="A1198" s="71">
        <v>7976</v>
      </c>
      <c r="B1198" s="71" t="s">
        <v>1277</v>
      </c>
      <c r="C1198" s="71" t="s">
        <v>1225</v>
      </c>
    </row>
    <row r="1199" spans="1:3">
      <c r="A1199" s="71">
        <v>7979</v>
      </c>
      <c r="B1199" s="71" t="s">
        <v>1278</v>
      </c>
      <c r="C1199" s="71" t="s">
        <v>550</v>
      </c>
    </row>
    <row r="1200" spans="1:3">
      <c r="A1200" s="71">
        <v>7981</v>
      </c>
      <c r="B1200" s="71" t="s">
        <v>1279</v>
      </c>
      <c r="C1200" s="71" t="s">
        <v>1225</v>
      </c>
    </row>
    <row r="1201" spans="1:3">
      <c r="A1201" s="71">
        <v>7984</v>
      </c>
      <c r="B1201" s="71" t="s">
        <v>1280</v>
      </c>
      <c r="C1201" s="71" t="s">
        <v>1225</v>
      </c>
    </row>
    <row r="1202" spans="1:3">
      <c r="A1202" s="71">
        <v>7987</v>
      </c>
      <c r="B1202" s="71" t="s">
        <v>1281</v>
      </c>
      <c r="C1202" s="71" t="s">
        <v>1225</v>
      </c>
    </row>
    <row r="1203" spans="1:3">
      <c r="A1203" s="71">
        <v>7988</v>
      </c>
      <c r="B1203" s="71" t="s">
        <v>1282</v>
      </c>
      <c r="C1203" s="71" t="s">
        <v>374</v>
      </c>
    </row>
    <row r="1204" spans="1:3">
      <c r="A1204" s="71">
        <v>7990</v>
      </c>
      <c r="B1204" s="71" t="s">
        <v>1283</v>
      </c>
      <c r="C1204" s="71" t="s">
        <v>1225</v>
      </c>
    </row>
    <row r="1205" spans="1:3">
      <c r="A1205" s="71">
        <v>7994</v>
      </c>
      <c r="B1205" s="71" t="s">
        <v>1284</v>
      </c>
      <c r="C1205" s="71" t="s">
        <v>1225</v>
      </c>
    </row>
    <row r="1206" spans="1:3">
      <c r="A1206" s="71">
        <v>7995</v>
      </c>
      <c r="B1206" s="71" t="s">
        <v>1285</v>
      </c>
      <c r="C1206" s="71" t="s">
        <v>374</v>
      </c>
    </row>
    <row r="1207" spans="1:3">
      <c r="A1207" s="71">
        <v>7999</v>
      </c>
      <c r="B1207" s="71" t="s">
        <v>1286</v>
      </c>
      <c r="C1207" s="71" t="s">
        <v>457</v>
      </c>
    </row>
    <row r="1208" spans="1:3">
      <c r="A1208" s="71">
        <v>8001</v>
      </c>
      <c r="B1208" s="71" t="s">
        <v>1287</v>
      </c>
      <c r="C1208" s="71" t="s">
        <v>61</v>
      </c>
    </row>
    <row r="1209" spans="1:3">
      <c r="A1209" s="71">
        <v>8002</v>
      </c>
      <c r="B1209" s="71" t="s">
        <v>1288</v>
      </c>
      <c r="C1209" s="71" t="s">
        <v>61</v>
      </c>
    </row>
    <row r="1210" spans="1:3">
      <c r="A1210" s="71">
        <v>8005</v>
      </c>
      <c r="B1210" s="71" t="s">
        <v>1289</v>
      </c>
      <c r="C1210" s="71" t="s">
        <v>258</v>
      </c>
    </row>
    <row r="1211" spans="1:3">
      <c r="A1211" s="71">
        <v>8007</v>
      </c>
      <c r="B1211" s="71" t="s">
        <v>1290</v>
      </c>
      <c r="C1211" s="71" t="s">
        <v>61</v>
      </c>
    </row>
    <row r="1212" spans="1:3">
      <c r="A1212" s="71">
        <v>8008</v>
      </c>
      <c r="B1212" s="71" t="s">
        <v>1291</v>
      </c>
      <c r="C1212" s="71" t="s">
        <v>61</v>
      </c>
    </row>
    <row r="1213" spans="1:3">
      <c r="A1213" s="71">
        <v>8011</v>
      </c>
      <c r="B1213" s="71" t="s">
        <v>1292</v>
      </c>
      <c r="C1213" s="71" t="s">
        <v>309</v>
      </c>
    </row>
    <row r="1214" spans="1:3">
      <c r="A1214" s="71">
        <v>8012</v>
      </c>
      <c r="B1214" s="71" t="s">
        <v>1293</v>
      </c>
      <c r="C1214" s="71" t="s">
        <v>61</v>
      </c>
    </row>
    <row r="1215" spans="1:3">
      <c r="A1215" s="71">
        <v>8013</v>
      </c>
      <c r="B1215" s="71" t="s">
        <v>1294</v>
      </c>
      <c r="C1215" s="71" t="s">
        <v>309</v>
      </c>
    </row>
    <row r="1216" spans="1:3">
      <c r="A1216" s="71">
        <v>8014</v>
      </c>
      <c r="B1216" s="71" t="s">
        <v>1295</v>
      </c>
      <c r="C1216" s="71" t="s">
        <v>61</v>
      </c>
    </row>
    <row r="1217" spans="1:3">
      <c r="A1217" s="71">
        <v>8015</v>
      </c>
      <c r="B1217" s="71" t="s">
        <v>1296</v>
      </c>
      <c r="C1217" s="71" t="s">
        <v>61</v>
      </c>
    </row>
    <row r="1218" spans="1:3">
      <c r="A1218" s="71">
        <v>8016</v>
      </c>
      <c r="B1218" s="71" t="s">
        <v>1297</v>
      </c>
      <c r="C1218" s="71" t="s">
        <v>309</v>
      </c>
    </row>
    <row r="1219" spans="1:3">
      <c r="A1219" s="71">
        <v>8018</v>
      </c>
      <c r="B1219" s="71" t="s">
        <v>1298</v>
      </c>
      <c r="C1219" s="71" t="s">
        <v>61</v>
      </c>
    </row>
    <row r="1220" spans="1:3">
      <c r="A1220" s="71">
        <v>8020</v>
      </c>
      <c r="B1220" s="71" t="s">
        <v>1299</v>
      </c>
      <c r="C1220" s="71" t="s">
        <v>61</v>
      </c>
    </row>
    <row r="1221" spans="1:3">
      <c r="A1221" s="71">
        <v>8022</v>
      </c>
      <c r="B1221" s="71" t="s">
        <v>1300</v>
      </c>
      <c r="C1221" s="71" t="s">
        <v>1225</v>
      </c>
    </row>
    <row r="1222" spans="1:3">
      <c r="A1222" s="71">
        <v>8025</v>
      </c>
      <c r="B1222" s="71" t="s">
        <v>1301</v>
      </c>
      <c r="C1222" s="71" t="s">
        <v>61</v>
      </c>
    </row>
    <row r="1223" spans="1:3">
      <c r="A1223" s="71">
        <v>8028</v>
      </c>
      <c r="B1223" s="71" t="s">
        <v>1302</v>
      </c>
      <c r="C1223" s="71" t="s">
        <v>258</v>
      </c>
    </row>
    <row r="1224" spans="1:3">
      <c r="A1224" s="71">
        <v>8029</v>
      </c>
      <c r="B1224" s="71" t="s">
        <v>1303</v>
      </c>
      <c r="C1224" s="71" t="s">
        <v>309</v>
      </c>
    </row>
    <row r="1225" spans="1:3">
      <c r="A1225" s="71">
        <v>8031</v>
      </c>
      <c r="B1225" s="71" t="s">
        <v>1304</v>
      </c>
      <c r="C1225" s="71" t="s">
        <v>61</v>
      </c>
    </row>
    <row r="1226" spans="1:3">
      <c r="A1226" s="71">
        <v>8032</v>
      </c>
      <c r="B1226" s="71" t="s">
        <v>1305</v>
      </c>
      <c r="C1226" s="71" t="s">
        <v>61</v>
      </c>
    </row>
    <row r="1227" spans="1:3">
      <c r="A1227" s="71">
        <v>8035</v>
      </c>
      <c r="B1227" s="71" t="s">
        <v>1306</v>
      </c>
      <c r="C1227" s="71" t="s">
        <v>457</v>
      </c>
    </row>
    <row r="1228" spans="1:3">
      <c r="A1228" s="71">
        <v>8036</v>
      </c>
      <c r="B1228" s="71" t="s">
        <v>1307</v>
      </c>
      <c r="C1228" s="71" t="s">
        <v>61</v>
      </c>
    </row>
    <row r="1229" spans="1:3">
      <c r="A1229" s="71">
        <v>8037</v>
      </c>
      <c r="B1229" s="71" t="s">
        <v>1308</v>
      </c>
      <c r="C1229" s="71" t="s">
        <v>61</v>
      </c>
    </row>
    <row r="1230" spans="1:3">
      <c r="A1230" s="71">
        <v>8038</v>
      </c>
      <c r="B1230" s="71" t="s">
        <v>1309</v>
      </c>
      <c r="C1230" s="71" t="s">
        <v>61</v>
      </c>
    </row>
    <row r="1231" spans="1:3">
      <c r="A1231" s="71">
        <v>8043</v>
      </c>
      <c r="B1231" s="71" t="s">
        <v>1310</v>
      </c>
      <c r="C1231" s="71" t="s">
        <v>61</v>
      </c>
    </row>
    <row r="1232" spans="1:3">
      <c r="A1232" s="71">
        <v>8050</v>
      </c>
      <c r="B1232" s="71" t="s">
        <v>1311</v>
      </c>
      <c r="C1232" s="71" t="s">
        <v>550</v>
      </c>
    </row>
    <row r="1233" spans="1:3">
      <c r="A1233" s="71">
        <v>8051</v>
      </c>
      <c r="B1233" s="71" t="s">
        <v>1312</v>
      </c>
      <c r="C1233" s="71" t="s">
        <v>61</v>
      </c>
    </row>
    <row r="1234" spans="1:3">
      <c r="A1234" s="71">
        <v>8052</v>
      </c>
      <c r="B1234" s="71" t="s">
        <v>1313</v>
      </c>
      <c r="C1234" s="71" t="s">
        <v>61</v>
      </c>
    </row>
    <row r="1235" spans="1:3">
      <c r="A1235" s="71">
        <v>8053</v>
      </c>
      <c r="B1235" s="71" t="s">
        <v>1314</v>
      </c>
      <c r="C1235" s="71" t="s">
        <v>61</v>
      </c>
    </row>
    <row r="1236" spans="1:3">
      <c r="A1236" s="71">
        <v>8056</v>
      </c>
      <c r="B1236" s="71" t="s">
        <v>1315</v>
      </c>
      <c r="C1236" s="71" t="s">
        <v>162</v>
      </c>
    </row>
    <row r="1237" spans="1:3">
      <c r="A1237" s="71">
        <v>8057</v>
      </c>
      <c r="B1237" s="71" t="s">
        <v>1316</v>
      </c>
      <c r="C1237" s="71" t="s">
        <v>61</v>
      </c>
    </row>
    <row r="1238" spans="1:3">
      <c r="A1238" s="71">
        <v>8058</v>
      </c>
      <c r="B1238" s="71" t="s">
        <v>1317</v>
      </c>
      <c r="C1238" s="71" t="s">
        <v>61</v>
      </c>
    </row>
    <row r="1239" spans="1:3">
      <c r="A1239" s="71">
        <v>8059</v>
      </c>
      <c r="B1239" s="71" t="s">
        <v>1318</v>
      </c>
      <c r="C1239" s="71" t="s">
        <v>61</v>
      </c>
    </row>
    <row r="1240" spans="1:3">
      <c r="A1240" s="71">
        <v>8060</v>
      </c>
      <c r="B1240" s="71" t="s">
        <v>1319</v>
      </c>
      <c r="C1240" s="71" t="s">
        <v>61</v>
      </c>
    </row>
    <row r="1241" spans="1:3">
      <c r="A1241" s="71">
        <v>8061</v>
      </c>
      <c r="B1241" s="71" t="s">
        <v>1320</v>
      </c>
      <c r="C1241" s="71" t="s">
        <v>61</v>
      </c>
    </row>
    <row r="1242" spans="1:3">
      <c r="A1242" s="71">
        <v>8065</v>
      </c>
      <c r="B1242" s="71" t="s">
        <v>1321</v>
      </c>
      <c r="C1242" s="71" t="s">
        <v>61</v>
      </c>
    </row>
    <row r="1243" spans="1:3">
      <c r="A1243" s="71">
        <v>8068</v>
      </c>
      <c r="B1243" s="71" t="s">
        <v>1322</v>
      </c>
      <c r="C1243" s="71" t="s">
        <v>61</v>
      </c>
    </row>
    <row r="1244" spans="1:3">
      <c r="A1244" s="71">
        <v>8070</v>
      </c>
      <c r="B1244" s="71" t="s">
        <v>1323</v>
      </c>
      <c r="C1244" s="71" t="s">
        <v>61</v>
      </c>
    </row>
    <row r="1245" spans="1:3">
      <c r="A1245" s="71">
        <v>8074</v>
      </c>
      <c r="B1245" s="71" t="s">
        <v>1324</v>
      </c>
      <c r="C1245" s="71" t="s">
        <v>61</v>
      </c>
    </row>
    <row r="1246" spans="1:3">
      <c r="A1246" s="71">
        <v>8075</v>
      </c>
      <c r="B1246" s="71" t="s">
        <v>1325</v>
      </c>
      <c r="C1246" s="71" t="s">
        <v>61</v>
      </c>
    </row>
    <row r="1247" spans="1:3">
      <c r="A1247" s="71">
        <v>8078</v>
      </c>
      <c r="B1247" s="71" t="s">
        <v>1326</v>
      </c>
      <c r="C1247" s="71" t="s">
        <v>61</v>
      </c>
    </row>
    <row r="1248" spans="1:3">
      <c r="A1248" s="71">
        <v>8081</v>
      </c>
      <c r="B1248" s="71" t="s">
        <v>1327</v>
      </c>
      <c r="C1248" s="71" t="s">
        <v>61</v>
      </c>
    </row>
    <row r="1249" spans="1:3">
      <c r="A1249" s="71">
        <v>8084</v>
      </c>
      <c r="B1249" s="71" t="s">
        <v>1328</v>
      </c>
      <c r="C1249" s="71" t="s">
        <v>61</v>
      </c>
    </row>
    <row r="1250" spans="1:3">
      <c r="A1250" s="71">
        <v>8086</v>
      </c>
      <c r="B1250" s="71" t="s">
        <v>1329</v>
      </c>
      <c r="C1250" s="71" t="s">
        <v>550</v>
      </c>
    </row>
    <row r="1251" spans="1:3">
      <c r="A1251" s="71">
        <v>8087</v>
      </c>
      <c r="B1251" s="71" t="s">
        <v>1330</v>
      </c>
      <c r="C1251" s="71" t="s">
        <v>61</v>
      </c>
    </row>
    <row r="1252" spans="1:3">
      <c r="A1252" s="71">
        <v>8088</v>
      </c>
      <c r="B1252" s="71" t="s">
        <v>1331</v>
      </c>
      <c r="C1252" s="71" t="s">
        <v>61</v>
      </c>
    </row>
    <row r="1253" spans="1:3">
      <c r="A1253" s="71">
        <v>8089</v>
      </c>
      <c r="B1253" s="71" t="s">
        <v>1332</v>
      </c>
      <c r="C1253" s="71" t="s">
        <v>61</v>
      </c>
    </row>
    <row r="1254" spans="1:3">
      <c r="A1254" s="71">
        <v>8090</v>
      </c>
      <c r="B1254" s="71" t="s">
        <v>1333</v>
      </c>
      <c r="C1254" s="71" t="s">
        <v>61</v>
      </c>
    </row>
    <row r="1255" spans="1:3">
      <c r="A1255" s="71">
        <v>8091</v>
      </c>
      <c r="B1255" s="71" t="s">
        <v>1334</v>
      </c>
      <c r="C1255" s="71" t="s">
        <v>61</v>
      </c>
    </row>
    <row r="1256" spans="1:3">
      <c r="A1256" s="71">
        <v>8093</v>
      </c>
      <c r="B1256" s="71" t="s">
        <v>1335</v>
      </c>
      <c r="C1256" s="71" t="s">
        <v>61</v>
      </c>
    </row>
    <row r="1257" spans="1:3">
      <c r="A1257" s="71">
        <v>8095</v>
      </c>
      <c r="B1257" s="71" t="s">
        <v>1336</v>
      </c>
      <c r="C1257" s="71" t="s">
        <v>61</v>
      </c>
    </row>
    <row r="1258" spans="1:3">
      <c r="A1258" s="71">
        <v>8096</v>
      </c>
      <c r="B1258" s="71" t="s">
        <v>1337</v>
      </c>
      <c r="C1258" s="71" t="s">
        <v>162</v>
      </c>
    </row>
    <row r="1259" spans="1:3">
      <c r="A1259" s="71">
        <v>8097</v>
      </c>
      <c r="B1259" s="71" t="s">
        <v>1338</v>
      </c>
      <c r="C1259" s="71" t="s">
        <v>61</v>
      </c>
    </row>
    <row r="1260" spans="1:3">
      <c r="A1260" s="71">
        <v>8098</v>
      </c>
      <c r="B1260" s="71" t="s">
        <v>1339</v>
      </c>
      <c r="C1260" s="71" t="s">
        <v>61</v>
      </c>
    </row>
    <row r="1261" spans="1:3">
      <c r="A1261" s="71">
        <v>8101</v>
      </c>
      <c r="B1261" s="71" t="s">
        <v>1340</v>
      </c>
      <c r="C1261" s="71" t="s">
        <v>61</v>
      </c>
    </row>
    <row r="1262" spans="1:3">
      <c r="A1262" s="71">
        <v>8103</v>
      </c>
      <c r="B1262" s="71" t="s">
        <v>1341</v>
      </c>
      <c r="C1262" s="71" t="s">
        <v>61</v>
      </c>
    </row>
    <row r="1263" spans="1:3">
      <c r="A1263" s="71">
        <v>8111</v>
      </c>
      <c r="B1263" s="71" t="s">
        <v>1342</v>
      </c>
      <c r="C1263" s="71" t="s">
        <v>309</v>
      </c>
    </row>
    <row r="1264" spans="1:3">
      <c r="A1264" s="71">
        <v>8113</v>
      </c>
      <c r="B1264" s="71" t="s">
        <v>1343</v>
      </c>
      <c r="C1264" s="71" t="s">
        <v>374</v>
      </c>
    </row>
    <row r="1265" spans="1:3">
      <c r="A1265" s="71">
        <v>8114</v>
      </c>
      <c r="B1265" s="71" t="s">
        <v>1344</v>
      </c>
      <c r="C1265" s="71" t="s">
        <v>309</v>
      </c>
    </row>
    <row r="1266" spans="1:3">
      <c r="A1266" s="71">
        <v>8127</v>
      </c>
      <c r="B1266" s="71" t="s">
        <v>1345</v>
      </c>
      <c r="C1266" s="71" t="s">
        <v>309</v>
      </c>
    </row>
    <row r="1267" spans="1:3">
      <c r="A1267" s="71">
        <v>8129</v>
      </c>
      <c r="B1267" s="71" t="s">
        <v>1346</v>
      </c>
      <c r="C1267" s="71" t="s">
        <v>61</v>
      </c>
    </row>
    <row r="1268" spans="1:3">
      <c r="A1268" s="71">
        <v>8130</v>
      </c>
      <c r="B1268" s="71" t="s">
        <v>1347</v>
      </c>
      <c r="C1268" s="71" t="s">
        <v>61</v>
      </c>
    </row>
    <row r="1269" spans="1:3">
      <c r="A1269" s="71">
        <v>8131</v>
      </c>
      <c r="B1269" s="71" t="s">
        <v>1348</v>
      </c>
      <c r="C1269" s="71" t="s">
        <v>61</v>
      </c>
    </row>
    <row r="1270" spans="1:3">
      <c r="A1270" s="71">
        <v>8132</v>
      </c>
      <c r="B1270" s="71" t="s">
        <v>1349</v>
      </c>
      <c r="C1270" s="71" t="s">
        <v>61</v>
      </c>
    </row>
    <row r="1271" spans="1:3">
      <c r="A1271" s="71">
        <v>8133</v>
      </c>
      <c r="B1271" s="71" t="s">
        <v>1350</v>
      </c>
      <c r="C1271" s="71" t="s">
        <v>61</v>
      </c>
    </row>
    <row r="1272" spans="1:3">
      <c r="A1272" s="71">
        <v>8136</v>
      </c>
      <c r="B1272" s="71" t="s">
        <v>1351</v>
      </c>
      <c r="C1272" s="71" t="s">
        <v>61</v>
      </c>
    </row>
    <row r="1273" spans="1:3">
      <c r="A1273" s="71">
        <v>8137</v>
      </c>
      <c r="B1273" s="71" t="s">
        <v>1352</v>
      </c>
      <c r="C1273" s="71" t="s">
        <v>61</v>
      </c>
    </row>
    <row r="1274" spans="1:3">
      <c r="A1274" s="71">
        <v>8140</v>
      </c>
      <c r="B1274" s="71" t="s">
        <v>1353</v>
      </c>
      <c r="C1274" s="71" t="s">
        <v>61</v>
      </c>
    </row>
    <row r="1275" spans="1:3">
      <c r="A1275" s="71">
        <v>8141</v>
      </c>
      <c r="B1275" s="71" t="s">
        <v>1354</v>
      </c>
      <c r="C1275" s="71" t="s">
        <v>61</v>
      </c>
    </row>
    <row r="1276" spans="1:3">
      <c r="A1276" s="71">
        <v>8142</v>
      </c>
      <c r="B1276" s="71" t="s">
        <v>1355</v>
      </c>
      <c r="C1276" s="71" t="s">
        <v>61</v>
      </c>
    </row>
    <row r="1277" spans="1:3">
      <c r="A1277" s="71">
        <v>8150</v>
      </c>
      <c r="B1277" s="71" t="s">
        <v>1356</v>
      </c>
      <c r="C1277" s="71" t="s">
        <v>61</v>
      </c>
    </row>
    <row r="1278" spans="1:3">
      <c r="A1278" s="71">
        <v>8151</v>
      </c>
      <c r="B1278" s="71" t="s">
        <v>1357</v>
      </c>
      <c r="C1278" s="71" t="s">
        <v>61</v>
      </c>
    </row>
    <row r="1279" spans="1:3">
      <c r="A1279" s="71">
        <v>8153</v>
      </c>
      <c r="B1279" s="71" t="s">
        <v>1358</v>
      </c>
      <c r="C1279" s="71" t="s">
        <v>61</v>
      </c>
    </row>
    <row r="1280" spans="1:3">
      <c r="A1280" s="71">
        <v>8154</v>
      </c>
      <c r="B1280" s="71" t="s">
        <v>1359</v>
      </c>
      <c r="C1280" s="71" t="s">
        <v>61</v>
      </c>
    </row>
    <row r="1281" spans="1:3">
      <c r="A1281" s="71">
        <v>8155</v>
      </c>
      <c r="B1281" s="71" t="s">
        <v>1360</v>
      </c>
      <c r="C1281" s="71" t="s">
        <v>378</v>
      </c>
    </row>
    <row r="1282" spans="1:3">
      <c r="A1282" s="71">
        <v>8158</v>
      </c>
      <c r="B1282" s="71" t="s">
        <v>1361</v>
      </c>
      <c r="C1282" s="71" t="s">
        <v>61</v>
      </c>
    </row>
    <row r="1283" spans="1:3">
      <c r="A1283" s="71">
        <v>8159</v>
      </c>
      <c r="B1283" s="71" t="s">
        <v>1362</v>
      </c>
      <c r="C1283" s="71" t="s">
        <v>61</v>
      </c>
    </row>
    <row r="1284" spans="1:3">
      <c r="A1284" s="71">
        <v>8160</v>
      </c>
      <c r="B1284" s="71" t="s">
        <v>1363</v>
      </c>
      <c r="C1284" s="71" t="s">
        <v>258</v>
      </c>
    </row>
    <row r="1285" spans="1:3">
      <c r="A1285" s="71">
        <v>8165</v>
      </c>
      <c r="B1285" s="71" t="s">
        <v>1364</v>
      </c>
      <c r="C1285" s="71" t="s">
        <v>258</v>
      </c>
    </row>
    <row r="1286" spans="1:3">
      <c r="A1286" s="71">
        <v>8166</v>
      </c>
      <c r="B1286" s="71" t="s">
        <v>1365</v>
      </c>
      <c r="C1286" s="71" t="s">
        <v>258</v>
      </c>
    </row>
    <row r="1287" spans="1:3">
      <c r="A1287" s="71">
        <v>8168</v>
      </c>
      <c r="B1287" s="71" t="s">
        <v>1366</v>
      </c>
      <c r="C1287" s="71" t="s">
        <v>258</v>
      </c>
    </row>
    <row r="1288" spans="1:3">
      <c r="A1288" s="71">
        <v>8170</v>
      </c>
      <c r="B1288" s="71" t="s">
        <v>1367</v>
      </c>
      <c r="C1288" s="71" t="s">
        <v>1225</v>
      </c>
    </row>
    <row r="1289" spans="1:3">
      <c r="A1289" s="71">
        <v>8173</v>
      </c>
      <c r="B1289" s="71" t="s">
        <v>1368</v>
      </c>
      <c r="C1289" s="71" t="s">
        <v>258</v>
      </c>
    </row>
    <row r="1290" spans="1:3">
      <c r="A1290" s="71">
        <v>8174</v>
      </c>
      <c r="B1290" s="71" t="s">
        <v>1369</v>
      </c>
      <c r="C1290" s="71" t="s">
        <v>258</v>
      </c>
    </row>
    <row r="1291" spans="1:3">
      <c r="A1291" s="71">
        <v>8175</v>
      </c>
      <c r="B1291" s="71" t="s">
        <v>1370</v>
      </c>
      <c r="C1291" s="71" t="s">
        <v>258</v>
      </c>
    </row>
    <row r="1292" spans="1:3">
      <c r="A1292" s="71">
        <v>8178</v>
      </c>
      <c r="B1292" s="71" t="s">
        <v>1371</v>
      </c>
      <c r="C1292" s="71" t="s">
        <v>258</v>
      </c>
    </row>
    <row r="1293" spans="1:3">
      <c r="A1293" s="71">
        <v>8179</v>
      </c>
      <c r="B1293" s="71" t="s">
        <v>1372</v>
      </c>
      <c r="C1293" s="71" t="s">
        <v>258</v>
      </c>
    </row>
    <row r="1294" spans="1:3">
      <c r="A1294" s="71">
        <v>8181</v>
      </c>
      <c r="B1294" s="71" t="s">
        <v>1373</v>
      </c>
      <c r="C1294" s="71" t="s">
        <v>258</v>
      </c>
    </row>
    <row r="1295" spans="1:3">
      <c r="A1295" s="71">
        <v>8182</v>
      </c>
      <c r="B1295" s="71" t="s">
        <v>1374</v>
      </c>
      <c r="C1295" s="71" t="s">
        <v>258</v>
      </c>
    </row>
    <row r="1296" spans="1:3">
      <c r="A1296" s="71">
        <v>8184</v>
      </c>
      <c r="B1296" s="71" t="s">
        <v>1375</v>
      </c>
      <c r="C1296" s="71" t="s">
        <v>258</v>
      </c>
    </row>
    <row r="1297" spans="1:3">
      <c r="A1297" s="71">
        <v>8185</v>
      </c>
      <c r="B1297" s="71" t="s">
        <v>1376</v>
      </c>
      <c r="C1297" s="71" t="s">
        <v>258</v>
      </c>
    </row>
    <row r="1298" spans="1:3">
      <c r="A1298" s="71">
        <v>8194</v>
      </c>
      <c r="B1298" s="71" t="s">
        <v>1377</v>
      </c>
      <c r="C1298" s="71" t="s">
        <v>258</v>
      </c>
    </row>
    <row r="1299" spans="1:3">
      <c r="A1299" s="71">
        <v>8196</v>
      </c>
      <c r="B1299" s="71" t="s">
        <v>1378</v>
      </c>
      <c r="C1299" s="71" t="s">
        <v>258</v>
      </c>
    </row>
    <row r="1300" spans="1:3">
      <c r="A1300" s="71">
        <v>8200</v>
      </c>
      <c r="B1300" s="71" t="s">
        <v>1379</v>
      </c>
      <c r="C1300" s="71" t="s">
        <v>258</v>
      </c>
    </row>
    <row r="1301" spans="1:3">
      <c r="A1301" s="71">
        <v>8201</v>
      </c>
      <c r="B1301" s="71" t="s">
        <v>1380</v>
      </c>
      <c r="C1301" s="71" t="s">
        <v>258</v>
      </c>
    </row>
    <row r="1302" spans="1:3">
      <c r="A1302" s="71">
        <v>8203</v>
      </c>
      <c r="B1302" s="71" t="s">
        <v>1381</v>
      </c>
      <c r="C1302" s="71" t="s">
        <v>258</v>
      </c>
    </row>
    <row r="1303" spans="1:3">
      <c r="A1303" s="71">
        <v>8207</v>
      </c>
      <c r="B1303" s="71" t="s">
        <v>1382</v>
      </c>
      <c r="C1303" s="71" t="s">
        <v>258</v>
      </c>
    </row>
    <row r="1304" spans="1:3">
      <c r="A1304" s="71">
        <v>8214</v>
      </c>
      <c r="B1304" s="71" t="s">
        <v>1383</v>
      </c>
      <c r="C1304" s="71" t="s">
        <v>258</v>
      </c>
    </row>
    <row r="1305" spans="1:3">
      <c r="A1305" s="71">
        <v>8217</v>
      </c>
      <c r="B1305" s="71" t="s">
        <v>1384</v>
      </c>
      <c r="C1305" s="71" t="s">
        <v>258</v>
      </c>
    </row>
    <row r="1306" spans="1:3">
      <c r="A1306" s="71">
        <v>8218</v>
      </c>
      <c r="B1306" s="71" t="s">
        <v>1385</v>
      </c>
      <c r="C1306" s="71" t="s">
        <v>258</v>
      </c>
    </row>
    <row r="1307" spans="1:3">
      <c r="A1307" s="71">
        <v>8219</v>
      </c>
      <c r="B1307" s="71" t="s">
        <v>1386</v>
      </c>
      <c r="C1307" s="71" t="s">
        <v>258</v>
      </c>
    </row>
    <row r="1308" spans="1:3">
      <c r="A1308" s="71">
        <v>8227</v>
      </c>
      <c r="B1308" s="71" t="s">
        <v>1387</v>
      </c>
      <c r="C1308" s="71" t="s">
        <v>258</v>
      </c>
    </row>
    <row r="1309" spans="1:3">
      <c r="A1309" s="71">
        <v>8229</v>
      </c>
      <c r="B1309" s="71" t="s">
        <v>1388</v>
      </c>
      <c r="C1309" s="71" t="s">
        <v>258</v>
      </c>
    </row>
    <row r="1310" spans="1:3">
      <c r="A1310" s="71">
        <v>8233</v>
      </c>
      <c r="B1310" s="71" t="s">
        <v>1389</v>
      </c>
      <c r="C1310" s="71" t="s">
        <v>258</v>
      </c>
    </row>
    <row r="1311" spans="1:3">
      <c r="A1311" s="71">
        <v>8237</v>
      </c>
      <c r="B1311" s="71" t="s">
        <v>1390</v>
      </c>
      <c r="C1311" s="71" t="s">
        <v>258</v>
      </c>
    </row>
    <row r="1312" spans="1:3">
      <c r="A1312" s="71">
        <v>8242</v>
      </c>
      <c r="B1312" s="71" t="s">
        <v>1391</v>
      </c>
      <c r="C1312" s="71" t="s">
        <v>258</v>
      </c>
    </row>
    <row r="1313" spans="1:3">
      <c r="A1313" s="71">
        <v>8245</v>
      </c>
      <c r="B1313" s="71" t="s">
        <v>1392</v>
      </c>
      <c r="C1313" s="71" t="s">
        <v>258</v>
      </c>
    </row>
    <row r="1314" spans="1:3">
      <c r="A1314" s="71">
        <v>8248</v>
      </c>
      <c r="B1314" s="71" t="s">
        <v>1393</v>
      </c>
      <c r="C1314" s="71" t="s">
        <v>258</v>
      </c>
    </row>
    <row r="1315" spans="1:3">
      <c r="A1315" s="71">
        <v>8251</v>
      </c>
      <c r="B1315" s="71" t="s">
        <v>1394</v>
      </c>
      <c r="C1315" s="71" t="s">
        <v>258</v>
      </c>
    </row>
    <row r="1316" spans="1:3">
      <c r="A1316" s="71">
        <v>8252</v>
      </c>
      <c r="B1316" s="71" t="s">
        <v>1395</v>
      </c>
      <c r="C1316" s="71" t="s">
        <v>258</v>
      </c>
    </row>
    <row r="1317" spans="1:3">
      <c r="A1317" s="71">
        <v>8253</v>
      </c>
      <c r="B1317" s="71" t="s">
        <v>1396</v>
      </c>
      <c r="C1317" s="71" t="s">
        <v>1397</v>
      </c>
    </row>
    <row r="1318" spans="1:3">
      <c r="A1318" s="71">
        <v>8255</v>
      </c>
      <c r="B1318" s="71" t="s">
        <v>1398</v>
      </c>
      <c r="C1318" s="71" t="s">
        <v>258</v>
      </c>
    </row>
    <row r="1319" spans="1:3">
      <c r="A1319" s="71">
        <v>8260</v>
      </c>
      <c r="B1319" s="71" t="s">
        <v>1399</v>
      </c>
      <c r="C1319" s="71" t="s">
        <v>258</v>
      </c>
    </row>
    <row r="1320" spans="1:3">
      <c r="A1320" s="71">
        <v>8263</v>
      </c>
      <c r="B1320" s="71" t="s">
        <v>1400</v>
      </c>
      <c r="C1320" s="71" t="s">
        <v>258</v>
      </c>
    </row>
    <row r="1321" spans="1:3">
      <c r="A1321" s="71">
        <v>8266</v>
      </c>
      <c r="B1321" s="71" t="s">
        <v>1401</v>
      </c>
      <c r="C1321" s="71" t="s">
        <v>258</v>
      </c>
    </row>
    <row r="1322" spans="1:3">
      <c r="A1322" s="71">
        <v>8267</v>
      </c>
      <c r="B1322" s="71" t="s">
        <v>1402</v>
      </c>
      <c r="C1322" s="71" t="s">
        <v>258</v>
      </c>
    </row>
    <row r="1323" spans="1:3">
      <c r="A1323" s="71">
        <v>8270</v>
      </c>
      <c r="B1323" s="71" t="s">
        <v>1403</v>
      </c>
      <c r="C1323" s="71" t="s">
        <v>258</v>
      </c>
    </row>
    <row r="1324" spans="1:3">
      <c r="A1324" s="71">
        <v>8273</v>
      </c>
      <c r="B1324" s="71" t="s">
        <v>1404</v>
      </c>
      <c r="C1324" s="71" t="s">
        <v>258</v>
      </c>
    </row>
    <row r="1325" spans="1:3">
      <c r="A1325" s="71">
        <v>8274</v>
      </c>
      <c r="B1325" s="71" t="s">
        <v>1405</v>
      </c>
      <c r="C1325" s="71" t="s">
        <v>258</v>
      </c>
    </row>
    <row r="1326" spans="1:3">
      <c r="A1326" s="71">
        <v>8276</v>
      </c>
      <c r="B1326" s="71" t="s">
        <v>1406</v>
      </c>
      <c r="C1326" s="71" t="s">
        <v>258</v>
      </c>
    </row>
    <row r="1327" spans="1:3">
      <c r="A1327" s="71">
        <v>8278</v>
      </c>
      <c r="B1327" s="71" t="s">
        <v>1407</v>
      </c>
      <c r="C1327" s="71" t="s">
        <v>258</v>
      </c>
    </row>
    <row r="1328" spans="1:3">
      <c r="A1328" s="71">
        <v>8279</v>
      </c>
      <c r="B1328" s="71" t="s">
        <v>1408</v>
      </c>
      <c r="C1328" s="71" t="s">
        <v>258</v>
      </c>
    </row>
    <row r="1329" spans="1:3">
      <c r="A1329" s="71">
        <v>8281</v>
      </c>
      <c r="B1329" s="71" t="s">
        <v>1409</v>
      </c>
      <c r="C1329" s="71" t="s">
        <v>258</v>
      </c>
    </row>
    <row r="1330" spans="1:3">
      <c r="A1330" s="71">
        <v>8282</v>
      </c>
      <c r="B1330" s="71" t="s">
        <v>1410</v>
      </c>
      <c r="C1330" s="71" t="s">
        <v>258</v>
      </c>
    </row>
    <row r="1331" spans="1:3">
      <c r="A1331" s="71">
        <v>8283</v>
      </c>
      <c r="B1331" s="71" t="s">
        <v>1411</v>
      </c>
      <c r="C1331" s="71" t="s">
        <v>61</v>
      </c>
    </row>
    <row r="1332" spans="1:3">
      <c r="A1332" s="71">
        <v>8289</v>
      </c>
      <c r="B1332" s="71" t="s">
        <v>1412</v>
      </c>
      <c r="C1332" s="71" t="s">
        <v>258</v>
      </c>
    </row>
    <row r="1333" spans="1:3">
      <c r="A1333" s="71">
        <v>8291</v>
      </c>
      <c r="B1333" s="71" t="s">
        <v>1413</v>
      </c>
      <c r="C1333" s="71" t="s">
        <v>258</v>
      </c>
    </row>
    <row r="1334" spans="1:3">
      <c r="A1334" s="71">
        <v>8303</v>
      </c>
      <c r="B1334" s="71" t="s">
        <v>1414</v>
      </c>
      <c r="C1334" s="71" t="s">
        <v>1079</v>
      </c>
    </row>
    <row r="1335" spans="1:3">
      <c r="A1335" s="71">
        <v>8304</v>
      </c>
      <c r="B1335" s="71" t="s">
        <v>1415</v>
      </c>
      <c r="C1335" s="71" t="s">
        <v>1079</v>
      </c>
    </row>
    <row r="1336" spans="1:3">
      <c r="A1336" s="71">
        <v>8306</v>
      </c>
      <c r="B1336" s="71" t="s">
        <v>1416</v>
      </c>
      <c r="C1336" s="71" t="s">
        <v>1079</v>
      </c>
    </row>
    <row r="1337" spans="1:3">
      <c r="A1337" s="71">
        <v>8308</v>
      </c>
      <c r="B1337" s="71" t="s">
        <v>1417</v>
      </c>
      <c r="C1337" s="71" t="s">
        <v>1079</v>
      </c>
    </row>
    <row r="1338" spans="1:3">
      <c r="A1338" s="71">
        <v>8309</v>
      </c>
      <c r="B1338" s="71" t="s">
        <v>1418</v>
      </c>
      <c r="C1338" s="71" t="s">
        <v>1079</v>
      </c>
    </row>
    <row r="1339" spans="1:3">
      <c r="A1339" s="71">
        <v>8316</v>
      </c>
      <c r="B1339" s="71" t="s">
        <v>1419</v>
      </c>
      <c r="C1339" s="71" t="s">
        <v>1079</v>
      </c>
    </row>
    <row r="1340" spans="1:3">
      <c r="A1340" s="71">
        <v>8324</v>
      </c>
      <c r="B1340" s="71" t="s">
        <v>1420</v>
      </c>
      <c r="C1340" s="71" t="s">
        <v>1079</v>
      </c>
    </row>
    <row r="1341" spans="1:3">
      <c r="A1341" s="71">
        <v>8325</v>
      </c>
      <c r="B1341" s="71" t="s">
        <v>1421</v>
      </c>
      <c r="C1341" s="71" t="s">
        <v>1079</v>
      </c>
    </row>
    <row r="1342" spans="1:3">
      <c r="A1342" s="71">
        <v>8327</v>
      </c>
      <c r="B1342" s="71" t="s">
        <v>1422</v>
      </c>
      <c r="C1342" s="71" t="s">
        <v>1079</v>
      </c>
    </row>
    <row r="1343" spans="1:3">
      <c r="A1343" s="71">
        <v>8331</v>
      </c>
      <c r="B1343" s="71" t="s">
        <v>1423</v>
      </c>
      <c r="C1343" s="71" t="s">
        <v>1079</v>
      </c>
    </row>
    <row r="1344" spans="1:3">
      <c r="A1344" s="71">
        <v>8332</v>
      </c>
      <c r="B1344" s="71" t="s">
        <v>1424</v>
      </c>
      <c r="C1344" s="71" t="s">
        <v>1079</v>
      </c>
    </row>
    <row r="1345" spans="1:3">
      <c r="A1345" s="71">
        <v>8333</v>
      </c>
      <c r="B1345" s="71" t="s">
        <v>1425</v>
      </c>
      <c r="C1345" s="71" t="s">
        <v>1079</v>
      </c>
    </row>
    <row r="1346" spans="1:3">
      <c r="A1346" s="71">
        <v>8334</v>
      </c>
      <c r="B1346" s="71" t="s">
        <v>1426</v>
      </c>
      <c r="C1346" s="71" t="s">
        <v>1079</v>
      </c>
    </row>
    <row r="1347" spans="1:3">
      <c r="A1347" s="71">
        <v>8336</v>
      </c>
      <c r="B1347" s="71" t="s">
        <v>1427</v>
      </c>
      <c r="C1347" s="71" t="s">
        <v>1079</v>
      </c>
    </row>
    <row r="1348" spans="1:3">
      <c r="A1348" s="71">
        <v>8337</v>
      </c>
      <c r="B1348" s="71" t="s">
        <v>1428</v>
      </c>
      <c r="C1348" s="71" t="s">
        <v>1079</v>
      </c>
    </row>
    <row r="1349" spans="1:3">
      <c r="A1349" s="71">
        <v>8338</v>
      </c>
      <c r="B1349" s="71" t="s">
        <v>1429</v>
      </c>
      <c r="C1349" s="71" t="s">
        <v>1079</v>
      </c>
    </row>
    <row r="1350" spans="1:3">
      <c r="A1350" s="71">
        <v>8339</v>
      </c>
      <c r="B1350" s="71" t="s">
        <v>1430</v>
      </c>
      <c r="C1350" s="71" t="s">
        <v>1079</v>
      </c>
    </row>
    <row r="1351" spans="1:3">
      <c r="A1351" s="71">
        <v>8341</v>
      </c>
      <c r="B1351" s="71" t="s">
        <v>1431</v>
      </c>
      <c r="C1351" s="71" t="s">
        <v>1079</v>
      </c>
    </row>
    <row r="1352" spans="1:3">
      <c r="A1352" s="71">
        <v>8342</v>
      </c>
      <c r="B1352" s="71" t="s">
        <v>1432</v>
      </c>
      <c r="C1352" s="71" t="s">
        <v>1079</v>
      </c>
    </row>
    <row r="1353" spans="1:3">
      <c r="A1353" s="71">
        <v>8343</v>
      </c>
      <c r="B1353" s="71" t="s">
        <v>1433</v>
      </c>
      <c r="C1353" s="71" t="s">
        <v>1079</v>
      </c>
    </row>
    <row r="1354" spans="1:3">
      <c r="A1354" s="71">
        <v>8344</v>
      </c>
      <c r="B1354" s="71" t="s">
        <v>1434</v>
      </c>
      <c r="C1354" s="71" t="s">
        <v>1079</v>
      </c>
    </row>
    <row r="1355" spans="1:3">
      <c r="A1355" s="71">
        <v>8345</v>
      </c>
      <c r="B1355" s="71" t="s">
        <v>1435</v>
      </c>
      <c r="C1355" s="71" t="s">
        <v>1079</v>
      </c>
    </row>
    <row r="1356" spans="1:3">
      <c r="A1356" s="71">
        <v>8346</v>
      </c>
      <c r="B1356" s="71" t="s">
        <v>1436</v>
      </c>
      <c r="C1356" s="71" t="s">
        <v>1079</v>
      </c>
    </row>
    <row r="1357" spans="1:3">
      <c r="A1357" s="71">
        <v>8349</v>
      </c>
      <c r="B1357" s="71" t="s">
        <v>1437</v>
      </c>
      <c r="C1357" s="71" t="s">
        <v>1079</v>
      </c>
    </row>
    <row r="1358" spans="1:3">
      <c r="A1358" s="71">
        <v>8350</v>
      </c>
      <c r="B1358" s="71" t="s">
        <v>1438</v>
      </c>
      <c r="C1358" s="71" t="s">
        <v>1079</v>
      </c>
    </row>
    <row r="1359" spans="1:3">
      <c r="A1359" s="71">
        <v>8354</v>
      </c>
      <c r="B1359" s="71" t="s">
        <v>1439</v>
      </c>
      <c r="C1359" s="71" t="s">
        <v>1079</v>
      </c>
    </row>
    <row r="1360" spans="1:3">
      <c r="A1360" s="71">
        <v>8355</v>
      </c>
      <c r="B1360" s="71" t="s">
        <v>1440</v>
      </c>
      <c r="C1360" s="71" t="s">
        <v>1079</v>
      </c>
    </row>
    <row r="1361" spans="1:3">
      <c r="A1361" s="71">
        <v>8356</v>
      </c>
      <c r="B1361" s="71" t="s">
        <v>1441</v>
      </c>
      <c r="C1361" s="71" t="s">
        <v>1079</v>
      </c>
    </row>
    <row r="1362" spans="1:3">
      <c r="A1362" s="71">
        <v>8358</v>
      </c>
      <c r="B1362" s="71" t="s">
        <v>1442</v>
      </c>
      <c r="C1362" s="71" t="s">
        <v>1079</v>
      </c>
    </row>
    <row r="1363" spans="1:3">
      <c r="A1363" s="71">
        <v>8359</v>
      </c>
      <c r="B1363" s="71" t="s">
        <v>1443</v>
      </c>
      <c r="C1363" s="71" t="s">
        <v>1079</v>
      </c>
    </row>
    <row r="1364" spans="1:3">
      <c r="A1364" s="71">
        <v>8360</v>
      </c>
      <c r="B1364" s="71" t="s">
        <v>1444</v>
      </c>
      <c r="C1364" s="71" t="s">
        <v>1079</v>
      </c>
    </row>
    <row r="1365" spans="1:3">
      <c r="A1365" s="71">
        <v>8361</v>
      </c>
      <c r="B1365" s="71" t="s">
        <v>1445</v>
      </c>
      <c r="C1365" s="71" t="s">
        <v>1079</v>
      </c>
    </row>
    <row r="1366" spans="1:3">
      <c r="A1366" s="71">
        <v>8362</v>
      </c>
      <c r="B1366" s="71" t="s">
        <v>1446</v>
      </c>
      <c r="C1366" s="71" t="s">
        <v>1079</v>
      </c>
    </row>
    <row r="1367" spans="1:3">
      <c r="A1367" s="71">
        <v>8363</v>
      </c>
      <c r="B1367" s="71" t="s">
        <v>1447</v>
      </c>
      <c r="C1367" s="71" t="s">
        <v>1079</v>
      </c>
    </row>
    <row r="1368" spans="1:3">
      <c r="A1368" s="71">
        <v>8364</v>
      </c>
      <c r="B1368" s="71" t="s">
        <v>1448</v>
      </c>
      <c r="C1368" s="71" t="s">
        <v>1079</v>
      </c>
    </row>
    <row r="1369" spans="1:3">
      <c r="A1369" s="71">
        <v>8366</v>
      </c>
      <c r="B1369" s="71" t="s">
        <v>1449</v>
      </c>
      <c r="C1369" s="71" t="s">
        <v>1079</v>
      </c>
    </row>
    <row r="1370" spans="1:3">
      <c r="A1370" s="71">
        <v>8367</v>
      </c>
      <c r="B1370" s="71" t="s">
        <v>1450</v>
      </c>
      <c r="C1370" s="71" t="s">
        <v>1079</v>
      </c>
    </row>
    <row r="1371" spans="1:3">
      <c r="A1371" s="71">
        <v>8368</v>
      </c>
      <c r="B1371" s="71" t="s">
        <v>1451</v>
      </c>
      <c r="C1371" s="71" t="s">
        <v>1079</v>
      </c>
    </row>
    <row r="1372" spans="1:3">
      <c r="A1372" s="71">
        <v>8369</v>
      </c>
      <c r="B1372" s="71" t="s">
        <v>1452</v>
      </c>
      <c r="C1372" s="71" t="s">
        <v>1079</v>
      </c>
    </row>
    <row r="1373" spans="1:3">
      <c r="A1373" s="71">
        <v>8374</v>
      </c>
      <c r="B1373" s="71" t="s">
        <v>1453</v>
      </c>
      <c r="C1373" s="71" t="s">
        <v>1079</v>
      </c>
    </row>
    <row r="1374" spans="1:3">
      <c r="A1374" s="71">
        <v>8377</v>
      </c>
      <c r="B1374" s="71" t="s">
        <v>1454</v>
      </c>
      <c r="C1374" s="71" t="s">
        <v>1079</v>
      </c>
    </row>
    <row r="1375" spans="1:3">
      <c r="A1375" s="71">
        <v>8379</v>
      </c>
      <c r="B1375" s="71" t="s">
        <v>1455</v>
      </c>
      <c r="C1375" s="71" t="s">
        <v>1079</v>
      </c>
    </row>
    <row r="1376" spans="1:3">
      <c r="A1376" s="71">
        <v>8381</v>
      </c>
      <c r="B1376" s="71" t="s">
        <v>1456</v>
      </c>
      <c r="C1376" s="71" t="s">
        <v>1079</v>
      </c>
    </row>
    <row r="1377" spans="1:3">
      <c r="A1377" s="71">
        <v>8382</v>
      </c>
      <c r="B1377" s="71" t="s">
        <v>1457</v>
      </c>
      <c r="C1377" s="71" t="s">
        <v>1079</v>
      </c>
    </row>
    <row r="1378" spans="1:3">
      <c r="A1378" s="71">
        <v>8383</v>
      </c>
      <c r="B1378" s="71" t="s">
        <v>1458</v>
      </c>
      <c r="C1378" s="71" t="s">
        <v>1079</v>
      </c>
    </row>
    <row r="1379" spans="1:3">
      <c r="A1379" s="71">
        <v>8385</v>
      </c>
      <c r="B1379" s="71" t="s">
        <v>1459</v>
      </c>
      <c r="C1379" s="71" t="s">
        <v>1079</v>
      </c>
    </row>
    <row r="1380" spans="1:3">
      <c r="A1380" s="71">
        <v>8386</v>
      </c>
      <c r="B1380" s="71" t="s">
        <v>1460</v>
      </c>
      <c r="C1380" s="71" t="s">
        <v>1079</v>
      </c>
    </row>
    <row r="1381" spans="1:3">
      <c r="A1381" s="71">
        <v>8387</v>
      </c>
      <c r="B1381" s="71" t="s">
        <v>1461</v>
      </c>
      <c r="C1381" s="71" t="s">
        <v>1079</v>
      </c>
    </row>
    <row r="1382" spans="1:3">
      <c r="A1382" s="71">
        <v>8388</v>
      </c>
      <c r="B1382" s="71" t="s">
        <v>1462</v>
      </c>
      <c r="C1382" s="71" t="s">
        <v>1079</v>
      </c>
    </row>
    <row r="1383" spans="1:3">
      <c r="A1383" s="71">
        <v>8390</v>
      </c>
      <c r="B1383" s="71" t="s">
        <v>1463</v>
      </c>
      <c r="C1383" s="71" t="s">
        <v>1079</v>
      </c>
    </row>
    <row r="1384" spans="1:3">
      <c r="A1384" s="71">
        <v>8392</v>
      </c>
      <c r="B1384" s="71" t="s">
        <v>1464</v>
      </c>
      <c r="C1384" s="71" t="s">
        <v>1079</v>
      </c>
    </row>
    <row r="1385" spans="1:3">
      <c r="A1385" s="71">
        <v>8393</v>
      </c>
      <c r="B1385" s="71" t="s">
        <v>1465</v>
      </c>
      <c r="C1385" s="71" t="s">
        <v>1079</v>
      </c>
    </row>
    <row r="1386" spans="1:3">
      <c r="A1386" s="71">
        <v>8394</v>
      </c>
      <c r="B1386" s="71" t="s">
        <v>1466</v>
      </c>
      <c r="C1386" s="71" t="s">
        <v>1079</v>
      </c>
    </row>
    <row r="1387" spans="1:3">
      <c r="A1387" s="71">
        <v>8395</v>
      </c>
      <c r="B1387" s="71" t="s">
        <v>1467</v>
      </c>
      <c r="C1387" s="71" t="s">
        <v>1079</v>
      </c>
    </row>
    <row r="1388" spans="1:3">
      <c r="A1388" s="71">
        <v>8396</v>
      </c>
      <c r="B1388" s="71" t="s">
        <v>1468</v>
      </c>
      <c r="C1388" s="71" t="s">
        <v>1079</v>
      </c>
    </row>
    <row r="1389" spans="1:3">
      <c r="A1389" s="71">
        <v>8397</v>
      </c>
      <c r="B1389" s="71" t="s">
        <v>1469</v>
      </c>
      <c r="C1389" s="71" t="s">
        <v>1079</v>
      </c>
    </row>
    <row r="1390" spans="1:3">
      <c r="A1390" s="71">
        <v>8399</v>
      </c>
      <c r="B1390" s="71" t="s">
        <v>1470</v>
      </c>
      <c r="C1390" s="71" t="s">
        <v>1079</v>
      </c>
    </row>
    <row r="1391" spans="1:3">
      <c r="A1391" s="71">
        <v>8409</v>
      </c>
      <c r="B1391" s="71" t="s">
        <v>1471</v>
      </c>
      <c r="C1391" s="71" t="s">
        <v>1079</v>
      </c>
    </row>
    <row r="1392" spans="1:3">
      <c r="A1392" s="71">
        <v>8410</v>
      </c>
      <c r="B1392" s="71" t="s">
        <v>1472</v>
      </c>
      <c r="C1392" s="71" t="s">
        <v>1079</v>
      </c>
    </row>
    <row r="1393" spans="1:3">
      <c r="A1393" s="71">
        <v>8411</v>
      </c>
      <c r="B1393" s="71" t="s">
        <v>1473</v>
      </c>
      <c r="C1393" s="71" t="s">
        <v>1079</v>
      </c>
    </row>
    <row r="1394" spans="1:3">
      <c r="A1394" s="71">
        <v>8415</v>
      </c>
      <c r="B1394" s="71" t="s">
        <v>1474</v>
      </c>
      <c r="C1394" s="71" t="s">
        <v>1079</v>
      </c>
    </row>
    <row r="1395" spans="1:3">
      <c r="A1395" s="71">
        <v>8418</v>
      </c>
      <c r="B1395" s="71" t="s">
        <v>1475</v>
      </c>
      <c r="C1395" s="71" t="s">
        <v>1079</v>
      </c>
    </row>
    <row r="1396" spans="1:3">
      <c r="A1396" s="71">
        <v>8421</v>
      </c>
      <c r="B1396" s="71" t="s">
        <v>1476</v>
      </c>
      <c r="C1396" s="71" t="s">
        <v>1477</v>
      </c>
    </row>
    <row r="1397" spans="1:3">
      <c r="A1397" s="71">
        <v>8423</v>
      </c>
      <c r="B1397" s="71" t="s">
        <v>1478</v>
      </c>
      <c r="C1397" s="71" t="s">
        <v>1397</v>
      </c>
    </row>
    <row r="1398" spans="1:3">
      <c r="A1398" s="71">
        <v>8424</v>
      </c>
      <c r="B1398" s="71" t="s">
        <v>1479</v>
      </c>
      <c r="C1398" s="71" t="s">
        <v>1397</v>
      </c>
    </row>
    <row r="1399" spans="1:3">
      <c r="A1399" s="71">
        <v>8425</v>
      </c>
      <c r="B1399" s="71" t="s">
        <v>1480</v>
      </c>
      <c r="C1399" s="71" t="s">
        <v>1397</v>
      </c>
    </row>
    <row r="1400" spans="1:3">
      <c r="A1400" s="71">
        <v>8439</v>
      </c>
      <c r="B1400" s="71" t="s">
        <v>1481</v>
      </c>
      <c r="C1400" s="71" t="s">
        <v>1397</v>
      </c>
    </row>
    <row r="1401" spans="1:3">
      <c r="A1401" s="71">
        <v>8473</v>
      </c>
      <c r="B1401" s="71" t="s">
        <v>1482</v>
      </c>
      <c r="C1401" s="71" t="s">
        <v>1077</v>
      </c>
    </row>
    <row r="1402" spans="1:3">
      <c r="A1402" s="71">
        <v>8511</v>
      </c>
      <c r="B1402" s="71" t="s">
        <v>1483</v>
      </c>
      <c r="C1402" s="71" t="s">
        <v>1397</v>
      </c>
    </row>
    <row r="1403" spans="1:3">
      <c r="A1403" s="71">
        <v>8512</v>
      </c>
      <c r="B1403" s="71" t="s">
        <v>1484</v>
      </c>
      <c r="C1403" s="71" t="s">
        <v>1397</v>
      </c>
    </row>
    <row r="1404" spans="1:3">
      <c r="A1404" s="71">
        <v>8515</v>
      </c>
      <c r="B1404" s="71" t="s">
        <v>1485</v>
      </c>
      <c r="C1404" s="71" t="s">
        <v>1397</v>
      </c>
    </row>
    <row r="1405" spans="1:3">
      <c r="A1405" s="71">
        <v>8518</v>
      </c>
      <c r="B1405" s="71" t="s">
        <v>1486</v>
      </c>
      <c r="C1405" s="71" t="s">
        <v>1077</v>
      </c>
    </row>
    <row r="1406" spans="1:3">
      <c r="A1406" s="71">
        <v>8519</v>
      </c>
      <c r="B1406" s="71" t="s">
        <v>1487</v>
      </c>
      <c r="C1406" s="71" t="s">
        <v>1397</v>
      </c>
    </row>
    <row r="1407" spans="1:3">
      <c r="A1407" s="71">
        <v>8521</v>
      </c>
      <c r="B1407" s="71" t="s">
        <v>1488</v>
      </c>
      <c r="C1407" s="71" t="s">
        <v>1079</v>
      </c>
    </row>
    <row r="1408" spans="1:3">
      <c r="A1408" s="71">
        <v>8522</v>
      </c>
      <c r="B1408" s="71" t="s">
        <v>1489</v>
      </c>
      <c r="C1408" s="71" t="s">
        <v>1079</v>
      </c>
    </row>
    <row r="1409" spans="1:3">
      <c r="A1409" s="71">
        <v>8524</v>
      </c>
      <c r="B1409" s="71" t="s">
        <v>1490</v>
      </c>
      <c r="C1409" s="71" t="s">
        <v>1079</v>
      </c>
    </row>
    <row r="1410" spans="1:3">
      <c r="A1410" s="71">
        <v>8527</v>
      </c>
      <c r="B1410" s="71" t="s">
        <v>1491</v>
      </c>
      <c r="C1410" s="71" t="s">
        <v>1079</v>
      </c>
    </row>
    <row r="1411" spans="1:3">
      <c r="A1411" s="71">
        <v>8529</v>
      </c>
      <c r="B1411" s="71" t="s">
        <v>1492</v>
      </c>
      <c r="C1411" s="71" t="s">
        <v>1079</v>
      </c>
    </row>
    <row r="1412" spans="1:3">
      <c r="A1412" s="71">
        <v>8530</v>
      </c>
      <c r="B1412" s="71" t="s">
        <v>1493</v>
      </c>
      <c r="C1412" s="71" t="s">
        <v>1079</v>
      </c>
    </row>
    <row r="1413" spans="1:3">
      <c r="A1413" s="71">
        <v>8536</v>
      </c>
      <c r="B1413" s="71" t="s">
        <v>1494</v>
      </c>
      <c r="C1413" s="71" t="s">
        <v>1079</v>
      </c>
    </row>
    <row r="1414" spans="1:3">
      <c r="A1414" s="71">
        <v>8537</v>
      </c>
      <c r="B1414" s="71" t="s">
        <v>1495</v>
      </c>
      <c r="C1414" s="71" t="s">
        <v>1079</v>
      </c>
    </row>
    <row r="1415" spans="1:3">
      <c r="A1415" s="71">
        <v>8541</v>
      </c>
      <c r="B1415" s="71" t="s">
        <v>1496</v>
      </c>
      <c r="C1415" s="71" t="s">
        <v>1079</v>
      </c>
    </row>
    <row r="1416" spans="1:3">
      <c r="A1416" s="71">
        <v>8542</v>
      </c>
      <c r="B1416" s="71" t="s">
        <v>1497</v>
      </c>
      <c r="C1416" s="71" t="s">
        <v>1079</v>
      </c>
    </row>
    <row r="1417" spans="1:3">
      <c r="A1417" s="71">
        <v>8543</v>
      </c>
      <c r="B1417" s="71" t="s">
        <v>1498</v>
      </c>
      <c r="C1417" s="71" t="s">
        <v>1079</v>
      </c>
    </row>
    <row r="1418" spans="1:3">
      <c r="A1418" s="71">
        <v>8544</v>
      </c>
      <c r="B1418" s="71" t="s">
        <v>1499</v>
      </c>
      <c r="C1418" s="71" t="s">
        <v>1079</v>
      </c>
    </row>
    <row r="1419" spans="1:3">
      <c r="A1419" s="71">
        <v>8545</v>
      </c>
      <c r="B1419" s="71" t="s">
        <v>1500</v>
      </c>
      <c r="C1419" s="71" t="s">
        <v>1079</v>
      </c>
    </row>
    <row r="1420" spans="1:3">
      <c r="A1420" s="71">
        <v>8550</v>
      </c>
      <c r="B1420" s="71" t="s">
        <v>1501</v>
      </c>
      <c r="C1420" s="71" t="s">
        <v>1079</v>
      </c>
    </row>
    <row r="1421" spans="1:3">
      <c r="A1421" s="71">
        <v>8551</v>
      </c>
      <c r="B1421" s="71" t="s">
        <v>1502</v>
      </c>
      <c r="C1421" s="71" t="s">
        <v>1079</v>
      </c>
    </row>
    <row r="1422" spans="1:3">
      <c r="A1422" s="71">
        <v>8558</v>
      </c>
      <c r="B1422" s="71" t="s">
        <v>1503</v>
      </c>
      <c r="C1422" s="71" t="s">
        <v>1079</v>
      </c>
    </row>
    <row r="1423" spans="1:3">
      <c r="A1423" s="71">
        <v>8562</v>
      </c>
      <c r="B1423" s="71" t="s">
        <v>1504</v>
      </c>
      <c r="C1423" s="71" t="s">
        <v>1079</v>
      </c>
    </row>
    <row r="1424" spans="1:3">
      <c r="A1424" s="71">
        <v>8563</v>
      </c>
      <c r="B1424" s="71" t="s">
        <v>1505</v>
      </c>
      <c r="C1424" s="71" t="s">
        <v>1079</v>
      </c>
    </row>
    <row r="1425" spans="1:3">
      <c r="A1425" s="71">
        <v>8566</v>
      </c>
      <c r="B1425" s="71" t="s">
        <v>1506</v>
      </c>
      <c r="C1425" s="71" t="s">
        <v>1397</v>
      </c>
    </row>
    <row r="1426" spans="1:3">
      <c r="A1426" s="71">
        <v>8570</v>
      </c>
      <c r="B1426" s="71" t="s">
        <v>1507</v>
      </c>
      <c r="C1426" s="71" t="s">
        <v>1397</v>
      </c>
    </row>
    <row r="1427" spans="1:3">
      <c r="A1427" s="71">
        <v>8572</v>
      </c>
      <c r="B1427" s="71" t="s">
        <v>1508</v>
      </c>
      <c r="C1427" s="71" t="s">
        <v>1397</v>
      </c>
    </row>
    <row r="1428" spans="1:3">
      <c r="A1428" s="71">
        <v>8584</v>
      </c>
      <c r="B1428" s="71" t="s">
        <v>1509</v>
      </c>
      <c r="C1428" s="71" t="s">
        <v>1397</v>
      </c>
    </row>
    <row r="1429" spans="1:3">
      <c r="A1429" s="71">
        <v>8585</v>
      </c>
      <c r="B1429" s="71" t="s">
        <v>1510</v>
      </c>
      <c r="C1429" s="71" t="s">
        <v>1397</v>
      </c>
    </row>
    <row r="1430" spans="1:3">
      <c r="A1430" s="71">
        <v>8586</v>
      </c>
      <c r="B1430" s="71" t="s">
        <v>1511</v>
      </c>
      <c r="C1430" s="71" t="s">
        <v>1397</v>
      </c>
    </row>
    <row r="1431" spans="1:3">
      <c r="A1431" s="71">
        <v>8591</v>
      </c>
      <c r="B1431" s="71" t="s">
        <v>1512</v>
      </c>
      <c r="C1431" s="71" t="s">
        <v>1397</v>
      </c>
    </row>
    <row r="1432" spans="1:3">
      <c r="A1432" s="71">
        <v>8593</v>
      </c>
      <c r="B1432" s="71" t="s">
        <v>1513</v>
      </c>
      <c r="C1432" s="71" t="s">
        <v>1397</v>
      </c>
    </row>
    <row r="1433" spans="1:3">
      <c r="A1433" s="71">
        <v>8595</v>
      </c>
      <c r="B1433" s="71" t="s">
        <v>1514</v>
      </c>
      <c r="C1433" s="71" t="s">
        <v>1077</v>
      </c>
    </row>
    <row r="1434" spans="1:3">
      <c r="A1434" s="71">
        <v>8600</v>
      </c>
      <c r="B1434" s="71" t="s">
        <v>1515</v>
      </c>
      <c r="C1434" s="71" t="s">
        <v>1079</v>
      </c>
    </row>
    <row r="1435" spans="1:3">
      <c r="A1435" s="71">
        <v>8601</v>
      </c>
      <c r="B1435" s="71" t="s">
        <v>1516</v>
      </c>
      <c r="C1435" s="71" t="s">
        <v>1077</v>
      </c>
    </row>
    <row r="1436" spans="1:3">
      <c r="A1436" s="71">
        <v>8604</v>
      </c>
      <c r="B1436" s="71" t="s">
        <v>1517</v>
      </c>
      <c r="C1436" s="71" t="s">
        <v>1518</v>
      </c>
    </row>
    <row r="1437" spans="1:3">
      <c r="A1437" s="71">
        <v>8609</v>
      </c>
      <c r="B1437" s="71" t="s">
        <v>1519</v>
      </c>
      <c r="C1437" s="71" t="s">
        <v>1077</v>
      </c>
    </row>
    <row r="1438" spans="1:3">
      <c r="A1438" s="71">
        <v>8613</v>
      </c>
      <c r="B1438" s="71" t="s">
        <v>1520</v>
      </c>
      <c r="C1438" s="71" t="s">
        <v>1077</v>
      </c>
    </row>
    <row r="1439" spans="1:3">
      <c r="A1439" s="71">
        <v>8614</v>
      </c>
      <c r="B1439" s="71" t="s">
        <v>1521</v>
      </c>
      <c r="C1439" s="71" t="s">
        <v>1077</v>
      </c>
    </row>
    <row r="1440" spans="1:3">
      <c r="A1440" s="71">
        <v>8616</v>
      </c>
      <c r="B1440" s="71" t="s">
        <v>1522</v>
      </c>
      <c r="C1440" s="71" t="s">
        <v>1077</v>
      </c>
    </row>
    <row r="1441" spans="1:3">
      <c r="A1441" s="71">
        <v>8617</v>
      </c>
      <c r="B1441" s="71" t="s">
        <v>1523</v>
      </c>
      <c r="C1441" s="71" t="s">
        <v>1077</v>
      </c>
    </row>
    <row r="1442" spans="1:3">
      <c r="A1442" s="71">
        <v>8622</v>
      </c>
      <c r="B1442" s="71" t="s">
        <v>1524</v>
      </c>
      <c r="C1442" s="71" t="s">
        <v>1077</v>
      </c>
    </row>
    <row r="1443" spans="1:3">
      <c r="A1443" s="71">
        <v>8624</v>
      </c>
      <c r="B1443" s="71" t="s">
        <v>1525</v>
      </c>
      <c r="C1443" s="71" t="s">
        <v>1077</v>
      </c>
    </row>
    <row r="1444" spans="1:3">
      <c r="A1444" s="71">
        <v>8628</v>
      </c>
      <c r="B1444" s="71" t="s">
        <v>1526</v>
      </c>
      <c r="C1444" s="71" t="s">
        <v>1077</v>
      </c>
    </row>
    <row r="1445" spans="1:3">
      <c r="A1445" s="71">
        <v>8630</v>
      </c>
      <c r="B1445" s="71" t="s">
        <v>1527</v>
      </c>
      <c r="C1445" s="71" t="s">
        <v>1528</v>
      </c>
    </row>
    <row r="1446" spans="1:3">
      <c r="A1446" s="71">
        <v>8692</v>
      </c>
      <c r="B1446" s="71" t="s">
        <v>1529</v>
      </c>
      <c r="C1446" s="71" t="s">
        <v>1077</v>
      </c>
    </row>
    <row r="1447" spans="1:3">
      <c r="A1447" s="71">
        <v>8698</v>
      </c>
      <c r="B1447" s="71" t="s">
        <v>1530</v>
      </c>
      <c r="C1447" s="71" t="s">
        <v>1077</v>
      </c>
    </row>
    <row r="1448" spans="1:3">
      <c r="A1448" s="71">
        <v>8703</v>
      </c>
      <c r="B1448" s="71" t="s">
        <v>1531</v>
      </c>
      <c r="C1448" s="71" t="s">
        <v>1077</v>
      </c>
    </row>
    <row r="1449" spans="1:3">
      <c r="A1449" s="71">
        <v>8706</v>
      </c>
      <c r="B1449" s="71" t="s">
        <v>1532</v>
      </c>
      <c r="C1449" s="71" t="s">
        <v>1077</v>
      </c>
    </row>
    <row r="1450" spans="1:3">
      <c r="A1450" s="71">
        <v>8707</v>
      </c>
      <c r="B1450" s="71" t="s">
        <v>1533</v>
      </c>
      <c r="C1450" s="71" t="s">
        <v>1077</v>
      </c>
    </row>
    <row r="1451" spans="1:3">
      <c r="A1451" s="71">
        <v>8713</v>
      </c>
      <c r="B1451" s="71" t="s">
        <v>1534</v>
      </c>
      <c r="C1451" s="71" t="s">
        <v>1079</v>
      </c>
    </row>
    <row r="1452" spans="1:3">
      <c r="A1452" s="71">
        <v>8714</v>
      </c>
      <c r="B1452" s="71" t="s">
        <v>1535</v>
      </c>
      <c r="C1452" s="71" t="s">
        <v>1079</v>
      </c>
    </row>
    <row r="1453" spans="1:3">
      <c r="A1453" s="71">
        <v>8725</v>
      </c>
      <c r="B1453" s="71" t="s">
        <v>1536</v>
      </c>
      <c r="C1453" s="71" t="s">
        <v>1528</v>
      </c>
    </row>
    <row r="1454" spans="1:3">
      <c r="A1454" s="71">
        <v>8729</v>
      </c>
      <c r="B1454" s="71" t="s">
        <v>1537</v>
      </c>
      <c r="C1454" s="71" t="s">
        <v>1528</v>
      </c>
    </row>
    <row r="1455" spans="1:3">
      <c r="A1455" s="71">
        <v>8742</v>
      </c>
      <c r="B1455" s="71" t="s">
        <v>1538</v>
      </c>
      <c r="C1455" s="71" t="s">
        <v>1077</v>
      </c>
    </row>
    <row r="1456" spans="1:3">
      <c r="A1456" s="71">
        <v>8750</v>
      </c>
      <c r="B1456" s="71" t="s">
        <v>1539</v>
      </c>
      <c r="C1456" s="71" t="s">
        <v>1528</v>
      </c>
    </row>
    <row r="1457" spans="1:3">
      <c r="A1457" s="71">
        <v>8766</v>
      </c>
      <c r="B1457" s="71" t="s">
        <v>1540</v>
      </c>
      <c r="C1457" s="71" t="s">
        <v>1528</v>
      </c>
    </row>
    <row r="1458" spans="1:3">
      <c r="A1458" s="71">
        <v>8772</v>
      </c>
      <c r="B1458" s="71" t="s">
        <v>1541</v>
      </c>
      <c r="C1458" s="71" t="s">
        <v>1397</v>
      </c>
    </row>
    <row r="1459" spans="1:3">
      <c r="A1459" s="71">
        <v>8793</v>
      </c>
      <c r="B1459" s="71" t="s">
        <v>1542</v>
      </c>
      <c r="C1459" s="71" t="s">
        <v>1397</v>
      </c>
    </row>
    <row r="1460" spans="1:3">
      <c r="A1460" s="71">
        <v>8795</v>
      </c>
      <c r="B1460" s="71" t="s">
        <v>1543</v>
      </c>
      <c r="C1460" s="71" t="s">
        <v>1528</v>
      </c>
    </row>
    <row r="1461" spans="1:3">
      <c r="A1461" s="71">
        <v>8801</v>
      </c>
      <c r="B1461" s="71" t="s">
        <v>1544</v>
      </c>
      <c r="C1461" s="71" t="s">
        <v>223</v>
      </c>
    </row>
    <row r="1462" spans="1:3">
      <c r="A1462" s="71">
        <v>8802</v>
      </c>
      <c r="B1462" s="71" t="s">
        <v>1545</v>
      </c>
      <c r="C1462" s="71" t="s">
        <v>223</v>
      </c>
    </row>
    <row r="1463" spans="1:3">
      <c r="A1463" s="71">
        <v>8803</v>
      </c>
      <c r="B1463" s="71" t="s">
        <v>1546</v>
      </c>
      <c r="C1463" s="71" t="s">
        <v>223</v>
      </c>
    </row>
    <row r="1464" spans="1:3">
      <c r="A1464" s="71">
        <v>8804</v>
      </c>
      <c r="B1464" s="71" t="s">
        <v>1547</v>
      </c>
      <c r="C1464" s="71" t="s">
        <v>223</v>
      </c>
    </row>
    <row r="1465" spans="1:3">
      <c r="A1465" s="71">
        <v>8806</v>
      </c>
      <c r="B1465" s="71" t="s">
        <v>1548</v>
      </c>
      <c r="C1465" s="71" t="s">
        <v>223</v>
      </c>
    </row>
    <row r="1466" spans="1:3">
      <c r="A1466" s="71">
        <v>8815</v>
      </c>
      <c r="B1466" s="71" t="s">
        <v>1549</v>
      </c>
      <c r="C1466" s="71" t="s">
        <v>223</v>
      </c>
    </row>
    <row r="1467" spans="1:3">
      <c r="A1467" s="71">
        <v>8818</v>
      </c>
      <c r="B1467" s="71" t="s">
        <v>1550</v>
      </c>
      <c r="C1467" s="71" t="s">
        <v>223</v>
      </c>
    </row>
    <row r="1468" spans="1:3">
      <c r="A1468" s="71">
        <v>8830</v>
      </c>
      <c r="B1468" s="71" t="s">
        <v>1551</v>
      </c>
      <c r="C1468" s="71" t="s">
        <v>223</v>
      </c>
    </row>
    <row r="1469" spans="1:3">
      <c r="A1469" s="71">
        <v>8833</v>
      </c>
      <c r="B1469" s="71" t="s">
        <v>1552</v>
      </c>
      <c r="C1469" s="71" t="s">
        <v>223</v>
      </c>
    </row>
    <row r="1470" spans="1:3">
      <c r="A1470" s="71">
        <v>8835</v>
      </c>
      <c r="B1470" s="71" t="s">
        <v>1553</v>
      </c>
      <c r="C1470" s="71" t="s">
        <v>61</v>
      </c>
    </row>
    <row r="1471" spans="1:3">
      <c r="A1471" s="71">
        <v>8840</v>
      </c>
      <c r="B1471" s="71" t="s">
        <v>1554</v>
      </c>
      <c r="C1471" s="71" t="s">
        <v>223</v>
      </c>
    </row>
    <row r="1472" spans="1:3">
      <c r="A1472" s="71">
        <v>8841</v>
      </c>
      <c r="B1472" s="71" t="s">
        <v>1555</v>
      </c>
      <c r="C1472" s="71" t="s">
        <v>223</v>
      </c>
    </row>
    <row r="1473" spans="1:3">
      <c r="A1473" s="71">
        <v>8842</v>
      </c>
      <c r="B1473" s="71" t="s">
        <v>1556</v>
      </c>
      <c r="C1473" s="71" t="s">
        <v>223</v>
      </c>
    </row>
    <row r="1474" spans="1:3">
      <c r="A1474" s="71">
        <v>8848</v>
      </c>
      <c r="B1474" s="71" t="s">
        <v>1557</v>
      </c>
      <c r="C1474" s="71" t="s">
        <v>223</v>
      </c>
    </row>
    <row r="1475" spans="1:3">
      <c r="A1475" s="71">
        <v>8860</v>
      </c>
      <c r="B1475" s="71" t="s">
        <v>1558</v>
      </c>
      <c r="C1475" s="71" t="s">
        <v>223</v>
      </c>
    </row>
    <row r="1476" spans="1:3">
      <c r="A1476" s="71">
        <v>8864</v>
      </c>
      <c r="B1476" s="71" t="s">
        <v>1559</v>
      </c>
      <c r="C1476" s="71" t="s">
        <v>223</v>
      </c>
    </row>
    <row r="1477" spans="1:3">
      <c r="A1477" s="71">
        <v>8869</v>
      </c>
      <c r="B1477" s="71" t="s">
        <v>1560</v>
      </c>
      <c r="C1477" s="71" t="s">
        <v>223</v>
      </c>
    </row>
    <row r="1478" spans="1:3">
      <c r="A1478" s="71">
        <v>8870</v>
      </c>
      <c r="B1478" s="71" t="s">
        <v>1561</v>
      </c>
      <c r="C1478" s="71" t="s">
        <v>223</v>
      </c>
    </row>
    <row r="1479" spans="1:3">
      <c r="A1479" s="71">
        <v>8871</v>
      </c>
      <c r="B1479" s="71" t="s">
        <v>1562</v>
      </c>
      <c r="C1479" s="71" t="s">
        <v>223</v>
      </c>
    </row>
    <row r="1480" spans="1:3">
      <c r="A1480" s="71">
        <v>8875</v>
      </c>
      <c r="B1480" s="71" t="s">
        <v>1563</v>
      </c>
      <c r="C1480" s="71" t="s">
        <v>223</v>
      </c>
    </row>
    <row r="1481" spans="1:3">
      <c r="A1481" s="71">
        <v>8876</v>
      </c>
      <c r="B1481" s="71" t="s">
        <v>1564</v>
      </c>
      <c r="C1481" s="71" t="s">
        <v>151</v>
      </c>
    </row>
    <row r="1482" spans="1:3">
      <c r="A1482" s="71">
        <v>8877</v>
      </c>
      <c r="B1482" s="71" t="s">
        <v>1565</v>
      </c>
      <c r="C1482" s="71" t="s">
        <v>223</v>
      </c>
    </row>
    <row r="1483" spans="1:3">
      <c r="A1483" s="71">
        <v>8879</v>
      </c>
      <c r="B1483" s="71" t="s">
        <v>1566</v>
      </c>
      <c r="C1483" s="71" t="s">
        <v>223</v>
      </c>
    </row>
    <row r="1484" spans="1:3">
      <c r="A1484" s="71">
        <v>8880</v>
      </c>
      <c r="B1484" s="71" t="s">
        <v>1567</v>
      </c>
      <c r="C1484" s="71" t="s">
        <v>223</v>
      </c>
    </row>
    <row r="1485" spans="1:3">
      <c r="A1485" s="71">
        <v>8881</v>
      </c>
      <c r="B1485" s="71" t="s">
        <v>1568</v>
      </c>
      <c r="C1485" s="71" t="s">
        <v>223</v>
      </c>
    </row>
    <row r="1486" spans="1:3">
      <c r="A1486" s="71">
        <v>8895</v>
      </c>
      <c r="B1486" s="71" t="s">
        <v>1569</v>
      </c>
      <c r="C1486" s="71" t="s">
        <v>223</v>
      </c>
    </row>
    <row r="1487" spans="1:3">
      <c r="A1487" s="71">
        <v>8897</v>
      </c>
      <c r="B1487" s="71" t="s">
        <v>1570</v>
      </c>
      <c r="C1487" s="71" t="s">
        <v>223</v>
      </c>
    </row>
    <row r="1488" spans="1:3">
      <c r="A1488" s="71">
        <v>8904</v>
      </c>
      <c r="B1488" s="71" t="s">
        <v>1571</v>
      </c>
      <c r="C1488" s="71" t="s">
        <v>223</v>
      </c>
    </row>
    <row r="1489" spans="1:3">
      <c r="A1489" s="71">
        <v>8905</v>
      </c>
      <c r="B1489" s="71" t="s">
        <v>1572</v>
      </c>
      <c r="C1489" s="71" t="s">
        <v>223</v>
      </c>
    </row>
    <row r="1490" spans="1:3">
      <c r="A1490" s="71">
        <v>8907</v>
      </c>
      <c r="B1490" s="71" t="s">
        <v>1573</v>
      </c>
      <c r="C1490" s="71" t="s">
        <v>223</v>
      </c>
    </row>
    <row r="1491" spans="1:3">
      <c r="A1491" s="71">
        <v>8915</v>
      </c>
      <c r="B1491" s="71" t="s">
        <v>1574</v>
      </c>
      <c r="C1491" s="71" t="s">
        <v>223</v>
      </c>
    </row>
    <row r="1492" spans="1:3">
      <c r="A1492" s="71">
        <v>8918</v>
      </c>
      <c r="B1492" s="71" t="s">
        <v>1575</v>
      </c>
      <c r="C1492" s="71" t="s">
        <v>223</v>
      </c>
    </row>
    <row r="1493" spans="1:3">
      <c r="A1493" s="71">
        <v>8923</v>
      </c>
      <c r="B1493" s="71" t="s">
        <v>1576</v>
      </c>
      <c r="C1493" s="71" t="s">
        <v>223</v>
      </c>
    </row>
    <row r="1494" spans="1:3">
      <c r="A1494" s="71">
        <v>8933</v>
      </c>
      <c r="B1494" s="71" t="s">
        <v>1577</v>
      </c>
      <c r="C1494" s="71" t="s">
        <v>223</v>
      </c>
    </row>
    <row r="1495" spans="1:3">
      <c r="A1495" s="71">
        <v>8934</v>
      </c>
      <c r="B1495" s="71" t="s">
        <v>1578</v>
      </c>
      <c r="C1495" s="71" t="s">
        <v>223</v>
      </c>
    </row>
    <row r="1496" spans="1:3">
      <c r="A1496" s="71">
        <v>8944</v>
      </c>
      <c r="B1496" s="71" t="s">
        <v>1579</v>
      </c>
      <c r="C1496" s="71" t="s">
        <v>223</v>
      </c>
    </row>
    <row r="1497" spans="1:3">
      <c r="A1497" s="71">
        <v>8999</v>
      </c>
      <c r="B1497" s="71" t="s">
        <v>1580</v>
      </c>
      <c r="C1497" s="71" t="s">
        <v>223</v>
      </c>
    </row>
    <row r="1498" spans="1:3">
      <c r="A1498" s="71">
        <v>9001</v>
      </c>
      <c r="B1498" s="71" t="s">
        <v>1581</v>
      </c>
      <c r="C1498" s="71" t="s">
        <v>1582</v>
      </c>
    </row>
    <row r="1499" spans="1:3">
      <c r="A1499" s="71">
        <v>9003</v>
      </c>
      <c r="B1499" s="71" t="s">
        <v>1583</v>
      </c>
      <c r="C1499" s="71" t="s">
        <v>1582</v>
      </c>
    </row>
    <row r="1500" spans="1:3">
      <c r="A1500" s="71">
        <v>9005</v>
      </c>
      <c r="B1500" s="71" t="s">
        <v>1584</v>
      </c>
      <c r="C1500" s="71" t="s">
        <v>1582</v>
      </c>
    </row>
    <row r="1501" spans="1:3">
      <c r="A1501" s="71">
        <v>9006</v>
      </c>
      <c r="B1501" s="71" t="s">
        <v>1585</v>
      </c>
      <c r="C1501" s="71" t="s">
        <v>1582</v>
      </c>
    </row>
    <row r="1502" spans="1:3">
      <c r="A1502" s="71">
        <v>9007</v>
      </c>
      <c r="B1502" s="71" t="s">
        <v>1586</v>
      </c>
      <c r="C1502" s="71" t="s">
        <v>1582</v>
      </c>
    </row>
    <row r="1503" spans="1:3">
      <c r="A1503" s="71">
        <v>9008</v>
      </c>
      <c r="B1503" s="71" t="s">
        <v>1587</v>
      </c>
      <c r="C1503" s="71" t="s">
        <v>1582</v>
      </c>
    </row>
    <row r="1504" spans="1:3">
      <c r="A1504" s="71">
        <v>9009</v>
      </c>
      <c r="B1504" s="71" t="s">
        <v>1588</v>
      </c>
      <c r="C1504" s="71" t="s">
        <v>1582</v>
      </c>
    </row>
    <row r="1505" spans="1:3">
      <c r="A1505" s="71">
        <v>9010</v>
      </c>
      <c r="B1505" s="71" t="s">
        <v>1589</v>
      </c>
      <c r="C1505" s="71" t="s">
        <v>1582</v>
      </c>
    </row>
    <row r="1506" spans="1:3">
      <c r="A1506" s="71">
        <v>9014</v>
      </c>
      <c r="B1506" s="71" t="s">
        <v>1590</v>
      </c>
      <c r="C1506" s="71" t="s">
        <v>1582</v>
      </c>
    </row>
    <row r="1507" spans="1:3">
      <c r="A1507" s="71">
        <v>9020</v>
      </c>
      <c r="B1507" s="71" t="s">
        <v>1591</v>
      </c>
      <c r="C1507" s="71" t="s">
        <v>1582</v>
      </c>
    </row>
    <row r="1508" spans="1:3">
      <c r="A1508" s="71">
        <v>9021</v>
      </c>
      <c r="B1508" s="71" t="s">
        <v>1592</v>
      </c>
      <c r="C1508" s="71" t="s">
        <v>1582</v>
      </c>
    </row>
    <row r="1509" spans="1:3">
      <c r="A1509" s="71">
        <v>9022</v>
      </c>
      <c r="B1509" s="71" t="s">
        <v>1593</v>
      </c>
      <c r="C1509" s="71" t="s">
        <v>1582</v>
      </c>
    </row>
    <row r="1510" spans="1:3">
      <c r="A1510" s="71">
        <v>9031</v>
      </c>
      <c r="B1510" s="71" t="s">
        <v>1594</v>
      </c>
      <c r="C1510" s="71" t="s">
        <v>1582</v>
      </c>
    </row>
    <row r="1511" spans="1:3">
      <c r="A1511" s="71">
        <v>9037</v>
      </c>
      <c r="B1511" s="71" t="s">
        <v>1595</v>
      </c>
      <c r="C1511" s="71" t="s">
        <v>1582</v>
      </c>
    </row>
    <row r="1512" spans="1:3">
      <c r="A1512" s="71">
        <v>9039</v>
      </c>
      <c r="B1512" s="71" t="s">
        <v>1596</v>
      </c>
      <c r="C1512" s="71" t="s">
        <v>1582</v>
      </c>
    </row>
    <row r="1513" spans="1:3">
      <c r="A1513" s="71">
        <v>9041</v>
      </c>
      <c r="B1513" s="71" t="s">
        <v>1597</v>
      </c>
      <c r="C1513" s="71" t="s">
        <v>1582</v>
      </c>
    </row>
    <row r="1514" spans="1:3">
      <c r="A1514" s="71">
        <v>9042</v>
      </c>
      <c r="B1514" s="71" t="s">
        <v>1598</v>
      </c>
      <c r="C1514" s="71" t="s">
        <v>1582</v>
      </c>
    </row>
    <row r="1515" spans="1:3">
      <c r="A1515" s="71">
        <v>9044</v>
      </c>
      <c r="B1515" s="71" t="s">
        <v>1599</v>
      </c>
      <c r="C1515" s="71" t="s">
        <v>1582</v>
      </c>
    </row>
    <row r="1516" spans="1:3">
      <c r="A1516" s="71">
        <v>9045</v>
      </c>
      <c r="B1516" s="71" t="s">
        <v>1600</v>
      </c>
      <c r="C1516" s="71" t="s">
        <v>1582</v>
      </c>
    </row>
    <row r="1517" spans="1:3">
      <c r="A1517" s="71">
        <v>9047</v>
      </c>
      <c r="B1517" s="71" t="s">
        <v>1601</v>
      </c>
      <c r="C1517" s="71" t="s">
        <v>1582</v>
      </c>
    </row>
    <row r="1518" spans="1:3">
      <c r="A1518" s="71">
        <v>9048</v>
      </c>
      <c r="B1518" s="71" t="s">
        <v>1602</v>
      </c>
      <c r="C1518" s="71" t="s">
        <v>1582</v>
      </c>
    </row>
    <row r="1519" spans="1:3">
      <c r="A1519" s="71">
        <v>9062</v>
      </c>
      <c r="B1519" s="71" t="s">
        <v>1603</v>
      </c>
      <c r="C1519" s="71" t="s">
        <v>1582</v>
      </c>
    </row>
    <row r="1520" spans="1:3">
      <c r="A1520" s="71">
        <v>9064</v>
      </c>
      <c r="B1520" s="71" t="s">
        <v>1604</v>
      </c>
      <c r="C1520" s="71" t="s">
        <v>1582</v>
      </c>
    </row>
    <row r="1521" spans="1:3">
      <c r="A1521" s="71">
        <v>9065</v>
      </c>
      <c r="B1521" s="71" t="s">
        <v>1605</v>
      </c>
      <c r="C1521" s="71" t="s">
        <v>1582</v>
      </c>
    </row>
    <row r="1522" spans="1:3">
      <c r="A1522" s="71">
        <v>9066</v>
      </c>
      <c r="B1522" s="71" t="s">
        <v>1606</v>
      </c>
      <c r="C1522" s="71" t="s">
        <v>1607</v>
      </c>
    </row>
    <row r="1523" spans="1:3">
      <c r="A1523" s="71">
        <v>9067</v>
      </c>
      <c r="B1523" s="71" t="s">
        <v>1608</v>
      </c>
      <c r="C1523" s="71" t="s">
        <v>1582</v>
      </c>
    </row>
    <row r="1524" spans="1:3">
      <c r="A1524" s="71">
        <v>9068</v>
      </c>
      <c r="B1524" s="71" t="s">
        <v>1609</v>
      </c>
      <c r="C1524" s="71" t="s">
        <v>1582</v>
      </c>
    </row>
    <row r="1525" spans="1:3">
      <c r="A1525" s="71">
        <v>9069</v>
      </c>
      <c r="B1525" s="71" t="s">
        <v>1610</v>
      </c>
      <c r="C1525" s="71" t="s">
        <v>1582</v>
      </c>
    </row>
    <row r="1526" spans="1:3">
      <c r="A1526" s="71">
        <v>9070</v>
      </c>
      <c r="B1526" s="71" t="s">
        <v>1611</v>
      </c>
      <c r="C1526" s="71" t="s">
        <v>1582</v>
      </c>
    </row>
    <row r="1527" spans="1:3">
      <c r="A1527" s="71">
        <v>9072</v>
      </c>
      <c r="B1527" s="71" t="s">
        <v>1612</v>
      </c>
      <c r="C1527" s="71" t="s">
        <v>1582</v>
      </c>
    </row>
    <row r="1528" spans="1:3">
      <c r="A1528" s="71">
        <v>9074</v>
      </c>
      <c r="B1528" s="71" t="s">
        <v>1613</v>
      </c>
      <c r="C1528" s="71" t="s">
        <v>1582</v>
      </c>
    </row>
    <row r="1529" spans="1:3">
      <c r="A1529" s="71">
        <v>9075</v>
      </c>
      <c r="B1529" s="71" t="s">
        <v>1614</v>
      </c>
      <c r="C1529" s="71" t="s">
        <v>1582</v>
      </c>
    </row>
    <row r="1530" spans="1:3">
      <c r="A1530" s="71">
        <v>9076</v>
      </c>
      <c r="B1530" s="71" t="s">
        <v>1615</v>
      </c>
      <c r="C1530" s="71" t="s">
        <v>1582</v>
      </c>
    </row>
    <row r="1531" spans="1:3">
      <c r="A1531" s="71">
        <v>9081</v>
      </c>
      <c r="B1531" s="71" t="s">
        <v>1616</v>
      </c>
      <c r="C1531" s="71" t="s">
        <v>1582</v>
      </c>
    </row>
    <row r="1532" spans="1:3">
      <c r="A1532" s="71">
        <v>9086</v>
      </c>
      <c r="B1532" s="71" t="s">
        <v>1617</v>
      </c>
      <c r="C1532" s="71" t="s">
        <v>1582</v>
      </c>
    </row>
    <row r="1533" spans="1:3">
      <c r="A1533" s="71">
        <v>9101</v>
      </c>
      <c r="B1533" s="71" t="s">
        <v>1618</v>
      </c>
      <c r="C1533" s="71" t="s">
        <v>1619</v>
      </c>
    </row>
    <row r="1534" spans="1:3">
      <c r="A1534" s="71">
        <v>9104</v>
      </c>
      <c r="B1534" s="71" t="s">
        <v>1620</v>
      </c>
      <c r="C1534" s="71" t="s">
        <v>1619</v>
      </c>
    </row>
    <row r="1535" spans="1:3">
      <c r="A1535" s="71">
        <v>9107</v>
      </c>
      <c r="B1535" s="71" t="s">
        <v>1621</v>
      </c>
      <c r="C1535" s="71" t="s">
        <v>1619</v>
      </c>
    </row>
    <row r="1536" spans="1:3">
      <c r="A1536" s="71">
        <v>9110</v>
      </c>
      <c r="B1536" s="71" t="s">
        <v>1622</v>
      </c>
      <c r="C1536" s="71" t="s">
        <v>1619</v>
      </c>
    </row>
    <row r="1537" spans="1:3">
      <c r="A1537" s="71">
        <v>9113</v>
      </c>
      <c r="B1537" s="71" t="s">
        <v>1623</v>
      </c>
      <c r="C1537" s="71" t="s">
        <v>1619</v>
      </c>
    </row>
    <row r="1538" spans="1:3">
      <c r="A1538" s="71">
        <v>9115</v>
      </c>
      <c r="B1538" s="71" t="s">
        <v>1624</v>
      </c>
      <c r="C1538" s="71" t="s">
        <v>1619</v>
      </c>
    </row>
    <row r="1539" spans="1:3">
      <c r="A1539" s="71">
        <v>9119</v>
      </c>
      <c r="B1539" s="71" t="s">
        <v>1625</v>
      </c>
      <c r="C1539" s="71" t="s">
        <v>1619</v>
      </c>
    </row>
    <row r="1540" spans="1:3">
      <c r="A1540" s="71">
        <v>9130</v>
      </c>
      <c r="B1540" s="71" t="s">
        <v>1626</v>
      </c>
      <c r="C1540" s="71" t="s">
        <v>1619</v>
      </c>
    </row>
    <row r="1541" spans="1:3">
      <c r="A1541" s="71">
        <v>9132</v>
      </c>
      <c r="B1541" s="71" t="s">
        <v>1627</v>
      </c>
      <c r="C1541" s="71" t="s">
        <v>1619</v>
      </c>
    </row>
    <row r="1542" spans="1:3">
      <c r="A1542" s="71">
        <v>9201</v>
      </c>
      <c r="B1542" s="71" t="s">
        <v>1628</v>
      </c>
      <c r="C1542" s="71" t="s">
        <v>1629</v>
      </c>
    </row>
    <row r="1543" spans="1:3">
      <c r="A1543" s="71">
        <v>9202</v>
      </c>
      <c r="B1543" s="71" t="s">
        <v>1630</v>
      </c>
      <c r="C1543" s="71" t="s">
        <v>1629</v>
      </c>
    </row>
    <row r="1544" spans="1:3">
      <c r="A1544" s="71">
        <v>9232</v>
      </c>
      <c r="B1544" s="71" t="s">
        <v>1631</v>
      </c>
      <c r="C1544" s="71" t="s">
        <v>1629</v>
      </c>
    </row>
    <row r="1545" spans="1:3">
      <c r="A1545" s="71">
        <v>9301</v>
      </c>
      <c r="B1545" s="71" t="s">
        <v>1632</v>
      </c>
      <c r="C1545" s="71" t="s">
        <v>1607</v>
      </c>
    </row>
    <row r="1546" spans="1:3">
      <c r="A1546" s="71">
        <v>9302</v>
      </c>
      <c r="B1546" s="71" t="s">
        <v>1633</v>
      </c>
      <c r="C1546" s="71" t="s">
        <v>1607</v>
      </c>
    </row>
    <row r="1547" spans="1:3">
      <c r="A1547" s="71">
        <v>9303</v>
      </c>
      <c r="B1547" s="71" t="s">
        <v>1634</v>
      </c>
      <c r="C1547" s="71" t="s">
        <v>1607</v>
      </c>
    </row>
    <row r="1548" spans="1:3">
      <c r="A1548" s="71">
        <v>9304</v>
      </c>
      <c r="B1548" s="71" t="s">
        <v>1635</v>
      </c>
      <c r="C1548" s="71" t="s">
        <v>1607</v>
      </c>
    </row>
    <row r="1549" spans="1:3">
      <c r="A1549" s="71">
        <v>9305</v>
      </c>
      <c r="B1549" s="71" t="s">
        <v>1636</v>
      </c>
      <c r="C1549" s="71" t="s">
        <v>61</v>
      </c>
    </row>
    <row r="1550" spans="1:3">
      <c r="A1550" s="71">
        <v>9306</v>
      </c>
      <c r="B1550" s="71" t="s">
        <v>1637</v>
      </c>
      <c r="C1550" s="71" t="s">
        <v>1607</v>
      </c>
    </row>
    <row r="1551" spans="1:3">
      <c r="A1551" s="71">
        <v>9310</v>
      </c>
      <c r="B1551" s="71" t="s">
        <v>1638</v>
      </c>
      <c r="C1551" s="71" t="s">
        <v>1607</v>
      </c>
    </row>
    <row r="1552" spans="1:3">
      <c r="A1552" s="71">
        <v>9312</v>
      </c>
      <c r="B1552" s="71" t="s">
        <v>1639</v>
      </c>
      <c r="C1552" s="71" t="s">
        <v>1607</v>
      </c>
    </row>
    <row r="1553" spans="1:3">
      <c r="A1553" s="71">
        <v>9324</v>
      </c>
      <c r="B1553" s="71" t="s">
        <v>1640</v>
      </c>
      <c r="C1553" s="71" t="s">
        <v>1607</v>
      </c>
    </row>
    <row r="1554" spans="1:3">
      <c r="A1554" s="71">
        <v>9351</v>
      </c>
      <c r="B1554" s="71" t="s">
        <v>1641</v>
      </c>
      <c r="C1554" s="71" t="s">
        <v>1607</v>
      </c>
    </row>
    <row r="1555" spans="1:3">
      <c r="A1555" s="71">
        <v>9358</v>
      </c>
      <c r="B1555" s="71" t="s">
        <v>1642</v>
      </c>
      <c r="C1555" s="71" t="s">
        <v>1607</v>
      </c>
    </row>
    <row r="1556" spans="1:3">
      <c r="A1556" s="71">
        <v>9364</v>
      </c>
      <c r="B1556" s="71" t="s">
        <v>1643</v>
      </c>
      <c r="C1556" s="71" t="s">
        <v>1607</v>
      </c>
    </row>
    <row r="1557" spans="1:3">
      <c r="A1557" s="71">
        <v>9366</v>
      </c>
      <c r="B1557" s="71" t="s">
        <v>1644</v>
      </c>
      <c r="C1557" s="71" t="s">
        <v>1607</v>
      </c>
    </row>
    <row r="1558" spans="1:3">
      <c r="A1558" s="71">
        <v>9368</v>
      </c>
      <c r="B1558" s="71" t="s">
        <v>1645</v>
      </c>
      <c r="C1558" s="71" t="s">
        <v>1607</v>
      </c>
    </row>
    <row r="1559" spans="1:3">
      <c r="A1559" s="71">
        <v>9369</v>
      </c>
      <c r="B1559" s="71" t="s">
        <v>1646</v>
      </c>
      <c r="C1559" s="71" t="s">
        <v>1607</v>
      </c>
    </row>
    <row r="1560" spans="1:3">
      <c r="A1560" s="71">
        <v>9370</v>
      </c>
      <c r="B1560" s="71" t="s">
        <v>1647</v>
      </c>
      <c r="C1560" s="71" t="s">
        <v>1607</v>
      </c>
    </row>
    <row r="1561" spans="1:3">
      <c r="A1561" s="71">
        <v>9375</v>
      </c>
      <c r="B1561" s="71" t="s">
        <v>1648</v>
      </c>
      <c r="C1561" s="71" t="s">
        <v>1607</v>
      </c>
    </row>
    <row r="1562" spans="1:3">
      <c r="A1562" s="71">
        <v>9380</v>
      </c>
      <c r="B1562" s="71" t="s">
        <v>1649</v>
      </c>
      <c r="C1562" s="71" t="s">
        <v>1607</v>
      </c>
    </row>
    <row r="1563" spans="1:3">
      <c r="A1563" s="71">
        <v>9381</v>
      </c>
      <c r="B1563" s="71" t="s">
        <v>1650</v>
      </c>
      <c r="C1563" s="71" t="s">
        <v>1607</v>
      </c>
    </row>
    <row r="1564" spans="1:3">
      <c r="A1564" s="71">
        <v>9401</v>
      </c>
      <c r="B1564" s="71" t="s">
        <v>1651</v>
      </c>
      <c r="C1564" s="71" t="s">
        <v>162</v>
      </c>
    </row>
    <row r="1565" spans="1:3">
      <c r="A1565" s="71">
        <v>9404</v>
      </c>
      <c r="B1565" s="71" t="s">
        <v>1652</v>
      </c>
      <c r="C1565" s="71" t="s">
        <v>162</v>
      </c>
    </row>
    <row r="1566" spans="1:3">
      <c r="A1566" s="71">
        <v>9409</v>
      </c>
      <c r="B1566" s="71" t="s">
        <v>1653</v>
      </c>
      <c r="C1566" s="71" t="s">
        <v>162</v>
      </c>
    </row>
    <row r="1567" spans="1:3">
      <c r="A1567" s="71">
        <v>9412</v>
      </c>
      <c r="B1567" s="71" t="s">
        <v>1654</v>
      </c>
      <c r="C1567" s="71" t="s">
        <v>162</v>
      </c>
    </row>
    <row r="1568" spans="1:3">
      <c r="A1568" s="71">
        <v>9413</v>
      </c>
      <c r="B1568" s="71" t="s">
        <v>1655</v>
      </c>
      <c r="C1568" s="71" t="s">
        <v>162</v>
      </c>
    </row>
    <row r="1569" spans="1:3">
      <c r="A1569" s="71">
        <v>9422</v>
      </c>
      <c r="B1569" s="71" t="s">
        <v>1656</v>
      </c>
      <c r="C1569" s="71" t="s">
        <v>162</v>
      </c>
    </row>
    <row r="1570" spans="1:3">
      <c r="A1570" s="71">
        <v>9427</v>
      </c>
      <c r="B1570" s="71" t="s">
        <v>1657</v>
      </c>
      <c r="C1570" s="71" t="s">
        <v>162</v>
      </c>
    </row>
    <row r="1571" spans="1:3">
      <c r="A1571" s="71">
        <v>9430</v>
      </c>
      <c r="B1571" s="71" t="s">
        <v>1658</v>
      </c>
      <c r="C1571" s="71" t="s">
        <v>162</v>
      </c>
    </row>
    <row r="1572" spans="1:3">
      <c r="A1572" s="71">
        <v>9432</v>
      </c>
      <c r="B1572" s="71" t="s">
        <v>1659</v>
      </c>
      <c r="C1572" s="71" t="s">
        <v>162</v>
      </c>
    </row>
    <row r="1573" spans="1:3">
      <c r="A1573" s="71">
        <v>9433</v>
      </c>
      <c r="B1573" s="71" t="s">
        <v>1660</v>
      </c>
      <c r="C1573" s="71" t="s">
        <v>162</v>
      </c>
    </row>
    <row r="1574" spans="1:3">
      <c r="A1574" s="71">
        <v>9435</v>
      </c>
      <c r="B1574" s="71" t="s">
        <v>1661</v>
      </c>
      <c r="C1574" s="71" t="s">
        <v>162</v>
      </c>
    </row>
    <row r="1575" spans="1:3">
      <c r="A1575" s="71">
        <v>9437</v>
      </c>
      <c r="B1575" s="71" t="s">
        <v>1662</v>
      </c>
      <c r="C1575" s="71" t="s">
        <v>162</v>
      </c>
    </row>
    <row r="1576" spans="1:3">
      <c r="A1576" s="71">
        <v>9437</v>
      </c>
      <c r="B1576" s="71" t="s">
        <v>1663</v>
      </c>
      <c r="C1576" s="71" t="s">
        <v>162</v>
      </c>
    </row>
    <row r="1577" spans="1:3">
      <c r="A1577" s="71">
        <v>9449</v>
      </c>
      <c r="B1577" s="71" t="s">
        <v>1664</v>
      </c>
      <c r="C1577" s="71" t="s">
        <v>162</v>
      </c>
    </row>
    <row r="1578" spans="1:3">
      <c r="A1578" s="71">
        <v>9470</v>
      </c>
      <c r="B1578" s="71" t="s">
        <v>1665</v>
      </c>
      <c r="C1578" s="71" t="s">
        <v>162</v>
      </c>
    </row>
    <row r="1579" spans="1:3">
      <c r="A1579" s="71">
        <v>9474</v>
      </c>
      <c r="B1579" s="71" t="s">
        <v>1666</v>
      </c>
      <c r="C1579" s="71" t="s">
        <v>162</v>
      </c>
    </row>
    <row r="1580" spans="1:3">
      <c r="A1580" s="71">
        <v>9475</v>
      </c>
      <c r="B1580" s="71" t="s">
        <v>1667</v>
      </c>
      <c r="C1580" s="71" t="s">
        <v>162</v>
      </c>
    </row>
    <row r="1581" spans="1:3">
      <c r="A1581" s="71">
        <v>9477</v>
      </c>
      <c r="B1581" s="71" t="s">
        <v>1668</v>
      </c>
      <c r="C1581" s="71" t="s">
        <v>162</v>
      </c>
    </row>
    <row r="1582" spans="1:3">
      <c r="A1582" s="71">
        <v>9479</v>
      </c>
      <c r="B1582" s="71" t="s">
        <v>1669</v>
      </c>
      <c r="C1582" s="71" t="s">
        <v>162</v>
      </c>
    </row>
    <row r="1583" spans="1:3">
      <c r="A1583" s="71">
        <v>9501</v>
      </c>
      <c r="B1583" s="71" t="s">
        <v>1670</v>
      </c>
      <c r="C1583" s="71" t="s">
        <v>1671</v>
      </c>
    </row>
    <row r="1584" spans="1:3">
      <c r="A1584" s="71">
        <v>9502</v>
      </c>
      <c r="B1584" s="71" t="s">
        <v>1672</v>
      </c>
      <c r="C1584" s="71" t="s">
        <v>1671</v>
      </c>
    </row>
    <row r="1585" spans="1:3">
      <c r="A1585" s="71">
        <v>9503</v>
      </c>
      <c r="B1585" s="71" t="s">
        <v>1673</v>
      </c>
      <c r="C1585" s="71" t="s">
        <v>1671</v>
      </c>
    </row>
    <row r="1586" spans="1:3">
      <c r="A1586" s="71">
        <v>9504</v>
      </c>
      <c r="B1586" s="71" t="s">
        <v>1674</v>
      </c>
      <c r="C1586" s="71" t="s">
        <v>1671</v>
      </c>
    </row>
    <row r="1587" spans="1:3">
      <c r="A1587" s="71">
        <v>9505</v>
      </c>
      <c r="B1587" s="71" t="s">
        <v>1675</v>
      </c>
      <c r="C1587" s="71" t="s">
        <v>1671</v>
      </c>
    </row>
    <row r="1588" spans="1:3">
      <c r="A1588" s="71">
        <v>9506</v>
      </c>
      <c r="B1588" s="71" t="s">
        <v>1676</v>
      </c>
      <c r="C1588" s="71" t="s">
        <v>1671</v>
      </c>
    </row>
    <row r="1589" spans="1:3">
      <c r="A1589" s="71">
        <v>9507</v>
      </c>
      <c r="B1589" s="71" t="s">
        <v>1677</v>
      </c>
      <c r="C1589" s="71" t="s">
        <v>1671</v>
      </c>
    </row>
    <row r="1590" spans="1:3">
      <c r="A1590" s="71">
        <v>9508</v>
      </c>
      <c r="B1590" s="71" t="s">
        <v>1678</v>
      </c>
      <c r="C1590" s="71" t="s">
        <v>1671</v>
      </c>
    </row>
    <row r="1591" spans="1:3">
      <c r="A1591" s="71">
        <v>9509</v>
      </c>
      <c r="B1591" s="71" t="s">
        <v>1679</v>
      </c>
      <c r="C1591" s="71" t="s">
        <v>1671</v>
      </c>
    </row>
    <row r="1592" spans="1:3">
      <c r="A1592" s="71">
        <v>9511</v>
      </c>
      <c r="B1592" s="71" t="s">
        <v>1680</v>
      </c>
      <c r="C1592" s="71" t="s">
        <v>1671</v>
      </c>
    </row>
    <row r="1593" spans="1:3">
      <c r="A1593" s="71">
        <v>9513</v>
      </c>
      <c r="B1593" s="71" t="s">
        <v>1681</v>
      </c>
      <c r="C1593" s="71" t="s">
        <v>1671</v>
      </c>
    </row>
    <row r="1594" spans="1:3">
      <c r="A1594" s="71">
        <v>9531</v>
      </c>
      <c r="B1594" s="71" t="s">
        <v>1682</v>
      </c>
      <c r="C1594" s="71" t="s">
        <v>1671</v>
      </c>
    </row>
    <row r="1595" spans="1:3">
      <c r="A1595" s="71">
        <v>9532</v>
      </c>
      <c r="B1595" s="71" t="s">
        <v>1683</v>
      </c>
      <c r="C1595" s="71" t="s">
        <v>1671</v>
      </c>
    </row>
    <row r="1596" spans="1:3">
      <c r="A1596" s="71">
        <v>9533</v>
      </c>
      <c r="B1596" s="71" t="s">
        <v>1684</v>
      </c>
      <c r="C1596" s="71" t="s">
        <v>1671</v>
      </c>
    </row>
    <row r="1597" spans="1:3">
      <c r="A1597" s="71">
        <v>9534</v>
      </c>
      <c r="B1597" s="71" t="s">
        <v>1685</v>
      </c>
      <c r="C1597" s="71" t="s">
        <v>1671</v>
      </c>
    </row>
    <row r="1598" spans="1:3">
      <c r="A1598" s="71">
        <v>9536</v>
      </c>
      <c r="B1598" s="71" t="s">
        <v>1686</v>
      </c>
      <c r="C1598" s="71" t="s">
        <v>1671</v>
      </c>
    </row>
    <row r="1599" spans="1:3">
      <c r="A1599" s="71">
        <v>9543</v>
      </c>
      <c r="B1599" s="71" t="s">
        <v>1687</v>
      </c>
      <c r="C1599" s="71" t="s">
        <v>1671</v>
      </c>
    </row>
    <row r="1600" spans="1:3">
      <c r="A1600" s="71">
        <v>9600</v>
      </c>
      <c r="B1600" s="71" t="s">
        <v>1688</v>
      </c>
      <c r="C1600" s="71" t="s">
        <v>162</v>
      </c>
    </row>
    <row r="1601" spans="1:3">
      <c r="A1601" s="71">
        <v>9601</v>
      </c>
      <c r="B1601" s="71" t="s">
        <v>1689</v>
      </c>
      <c r="C1601" s="71" t="s">
        <v>162</v>
      </c>
    </row>
    <row r="1602" spans="1:3">
      <c r="A1602" s="71">
        <v>9602</v>
      </c>
      <c r="B1602" s="71" t="s">
        <v>1690</v>
      </c>
      <c r="C1602" s="71" t="s">
        <v>162</v>
      </c>
    </row>
    <row r="1603" spans="1:3">
      <c r="A1603" s="71">
        <v>9603</v>
      </c>
      <c r="B1603" s="71" t="s">
        <v>1691</v>
      </c>
      <c r="C1603" s="71" t="s">
        <v>151</v>
      </c>
    </row>
    <row r="1604" spans="1:3">
      <c r="A1604" s="71">
        <v>9605</v>
      </c>
      <c r="B1604" s="71" t="s">
        <v>1692</v>
      </c>
      <c r="C1604" s="71" t="s">
        <v>162</v>
      </c>
    </row>
    <row r="1605" spans="1:3">
      <c r="A1605" s="71">
        <v>9607</v>
      </c>
      <c r="B1605" s="71" t="s">
        <v>1693</v>
      </c>
      <c r="C1605" s="71" t="s">
        <v>162</v>
      </c>
    </row>
    <row r="1606" spans="1:3">
      <c r="A1606" s="71">
        <v>9613</v>
      </c>
      <c r="B1606" s="71" t="s">
        <v>1694</v>
      </c>
      <c r="C1606" s="71" t="s">
        <v>162</v>
      </c>
    </row>
    <row r="1607" spans="1:3">
      <c r="A1607" s="71">
        <v>9616</v>
      </c>
      <c r="B1607" s="71" t="s">
        <v>1695</v>
      </c>
      <c r="C1607" s="71" t="s">
        <v>151</v>
      </c>
    </row>
    <row r="1608" spans="1:3">
      <c r="A1608" s="71">
        <v>9619</v>
      </c>
      <c r="B1608" s="71" t="s">
        <v>1696</v>
      </c>
      <c r="C1608" s="71" t="s">
        <v>151</v>
      </c>
    </row>
    <row r="1609" spans="1:3">
      <c r="A1609" s="71">
        <v>9621</v>
      </c>
      <c r="B1609" s="71" t="s">
        <v>1697</v>
      </c>
      <c r="C1609" s="71" t="s">
        <v>151</v>
      </c>
    </row>
    <row r="1610" spans="1:3">
      <c r="A1610" s="71">
        <v>9622</v>
      </c>
      <c r="B1610" s="71" t="s">
        <v>1698</v>
      </c>
      <c r="C1610" s="71" t="s">
        <v>151</v>
      </c>
    </row>
    <row r="1611" spans="1:3">
      <c r="A1611" s="71">
        <v>9627</v>
      </c>
      <c r="B1611" s="71" t="s">
        <v>1699</v>
      </c>
      <c r="C1611" s="71" t="s">
        <v>258</v>
      </c>
    </row>
    <row r="1612" spans="1:3">
      <c r="A1612" s="71">
        <v>9628</v>
      </c>
      <c r="B1612" s="71" t="s">
        <v>1700</v>
      </c>
      <c r="C1612" s="71" t="s">
        <v>151</v>
      </c>
    </row>
    <row r="1613" spans="1:3">
      <c r="A1613" s="71">
        <v>9632</v>
      </c>
      <c r="B1613" s="71" t="s">
        <v>1701</v>
      </c>
      <c r="C1613" s="71" t="s">
        <v>151</v>
      </c>
    </row>
    <row r="1614" spans="1:3">
      <c r="A1614" s="71">
        <v>9633</v>
      </c>
      <c r="B1614" s="71" t="s">
        <v>1702</v>
      </c>
      <c r="C1614" s="71" t="s">
        <v>151</v>
      </c>
    </row>
    <row r="1615" spans="1:3">
      <c r="A1615" s="71">
        <v>9671</v>
      </c>
      <c r="B1615" s="71" t="s">
        <v>1703</v>
      </c>
      <c r="C1615" s="71" t="s">
        <v>151</v>
      </c>
    </row>
    <row r="1616" spans="1:3">
      <c r="A1616" s="71">
        <v>9672</v>
      </c>
      <c r="B1616" s="71" t="s">
        <v>1704</v>
      </c>
      <c r="C1616" s="71" t="s">
        <v>151</v>
      </c>
    </row>
    <row r="1617" spans="1:3">
      <c r="A1617" s="71">
        <v>9675</v>
      </c>
      <c r="B1617" s="71" t="s">
        <v>1705</v>
      </c>
      <c r="C1617" s="71" t="s">
        <v>151</v>
      </c>
    </row>
    <row r="1618" spans="1:3">
      <c r="A1618" s="71">
        <v>9678</v>
      </c>
      <c r="B1618" s="71" t="s">
        <v>1706</v>
      </c>
      <c r="C1618" s="71" t="s">
        <v>151</v>
      </c>
    </row>
    <row r="1619" spans="1:3">
      <c r="A1619" s="71">
        <v>9681</v>
      </c>
      <c r="B1619" s="71" t="s">
        <v>1707</v>
      </c>
      <c r="C1619" s="71" t="s">
        <v>151</v>
      </c>
    </row>
    <row r="1620" spans="1:3">
      <c r="A1620" s="71">
        <v>9682</v>
      </c>
      <c r="B1620" s="71" t="s">
        <v>1708</v>
      </c>
      <c r="C1620" s="71" t="s">
        <v>162</v>
      </c>
    </row>
    <row r="1621" spans="1:3">
      <c r="A1621" s="71">
        <v>9684</v>
      </c>
      <c r="B1621" s="71" t="s">
        <v>1709</v>
      </c>
      <c r="C1621" s="71" t="s">
        <v>162</v>
      </c>
    </row>
    <row r="1622" spans="1:3">
      <c r="A1622" s="71">
        <v>9692</v>
      </c>
      <c r="B1622" s="71" t="s">
        <v>1710</v>
      </c>
      <c r="C1622" s="71" t="s">
        <v>162</v>
      </c>
    </row>
    <row r="1623" spans="1:3">
      <c r="A1623" s="71">
        <v>9697</v>
      </c>
      <c r="B1623" s="71" t="s">
        <v>1711</v>
      </c>
      <c r="C1623" s="71" t="s">
        <v>162</v>
      </c>
    </row>
    <row r="1624" spans="1:3">
      <c r="A1624" s="71">
        <v>9704</v>
      </c>
      <c r="B1624" s="71" t="s">
        <v>1712</v>
      </c>
      <c r="C1624" s="71" t="s">
        <v>151</v>
      </c>
    </row>
    <row r="1625" spans="1:3">
      <c r="A1625" s="71">
        <v>9706</v>
      </c>
      <c r="B1625" s="71" t="s">
        <v>1713</v>
      </c>
      <c r="C1625" s="71" t="s">
        <v>223</v>
      </c>
    </row>
    <row r="1626" spans="1:3">
      <c r="A1626" s="71">
        <v>9715</v>
      </c>
      <c r="B1626" s="71" t="s">
        <v>1714</v>
      </c>
      <c r="C1626" s="71" t="s">
        <v>151</v>
      </c>
    </row>
    <row r="1627" spans="1:3">
      <c r="A1627" s="71">
        <v>9716</v>
      </c>
      <c r="B1627" s="71" t="s">
        <v>1715</v>
      </c>
      <c r="C1627" s="71" t="s">
        <v>151</v>
      </c>
    </row>
    <row r="1628" spans="1:3">
      <c r="A1628" s="71">
        <v>9717</v>
      </c>
      <c r="B1628" s="71" t="s">
        <v>1716</v>
      </c>
      <c r="C1628" s="71" t="s">
        <v>162</v>
      </c>
    </row>
    <row r="1629" spans="1:3">
      <c r="A1629" s="71">
        <v>9719</v>
      </c>
      <c r="B1629" s="71" t="s">
        <v>1717</v>
      </c>
      <c r="C1629" s="71" t="s">
        <v>162</v>
      </c>
    </row>
    <row r="1630" spans="1:3">
      <c r="A1630" s="71">
        <v>9722</v>
      </c>
      <c r="B1630" s="71" t="s">
        <v>1718</v>
      </c>
      <c r="C1630" s="71" t="s">
        <v>151</v>
      </c>
    </row>
    <row r="1631" spans="1:3">
      <c r="A1631" s="71">
        <v>9726</v>
      </c>
      <c r="B1631" s="71" t="s">
        <v>1719</v>
      </c>
      <c r="C1631" s="71" t="s">
        <v>151</v>
      </c>
    </row>
    <row r="1632" spans="1:3">
      <c r="A1632" s="71">
        <v>9728</v>
      </c>
      <c r="B1632" s="71" t="s">
        <v>1720</v>
      </c>
      <c r="C1632" s="71" t="s">
        <v>151</v>
      </c>
    </row>
    <row r="1633" spans="1:3">
      <c r="A1633" s="71">
        <v>9729</v>
      </c>
      <c r="B1633" s="71" t="s">
        <v>1721</v>
      </c>
      <c r="C1633" s="71" t="s">
        <v>151</v>
      </c>
    </row>
    <row r="1634" spans="1:3">
      <c r="A1634" s="71">
        <v>9731</v>
      </c>
      <c r="B1634" s="71" t="s">
        <v>1722</v>
      </c>
      <c r="C1634" s="71" t="s">
        <v>151</v>
      </c>
    </row>
    <row r="1635" spans="1:3">
      <c r="A1635" s="71">
        <v>9735</v>
      </c>
      <c r="B1635" s="71" t="s">
        <v>1723</v>
      </c>
      <c r="C1635" s="71" t="s">
        <v>151</v>
      </c>
    </row>
    <row r="1636" spans="1:3">
      <c r="A1636" s="71">
        <v>9739</v>
      </c>
      <c r="B1636" s="71" t="s">
        <v>1724</v>
      </c>
      <c r="C1636" s="71" t="s">
        <v>162</v>
      </c>
    </row>
    <row r="1637" spans="1:3">
      <c r="A1637" s="71">
        <v>9740</v>
      </c>
      <c r="B1637" s="71" t="s">
        <v>1725</v>
      </c>
      <c r="C1637" s="71" t="s">
        <v>151</v>
      </c>
    </row>
    <row r="1638" spans="1:3">
      <c r="A1638" s="71">
        <v>9742</v>
      </c>
      <c r="B1638" s="71" t="s">
        <v>1726</v>
      </c>
      <c r="C1638" s="71" t="s">
        <v>162</v>
      </c>
    </row>
    <row r="1639" spans="1:3">
      <c r="A1639" s="71">
        <v>9743</v>
      </c>
      <c r="B1639" s="71" t="s">
        <v>1727</v>
      </c>
      <c r="C1639" s="71" t="s">
        <v>151</v>
      </c>
    </row>
    <row r="1640" spans="1:3">
      <c r="A1640" s="71">
        <v>9744</v>
      </c>
      <c r="B1640" s="71" t="s">
        <v>1728</v>
      </c>
      <c r="C1640" s="71" t="s">
        <v>151</v>
      </c>
    </row>
    <row r="1641" spans="1:3">
      <c r="A1641" s="71">
        <v>9746</v>
      </c>
      <c r="B1641" s="71" t="s">
        <v>1729</v>
      </c>
      <c r="C1641" s="71" t="s">
        <v>162</v>
      </c>
    </row>
    <row r="1642" spans="1:3">
      <c r="A1642" s="71">
        <v>9747</v>
      </c>
      <c r="B1642" s="71" t="s">
        <v>1730</v>
      </c>
      <c r="C1642" s="71" t="s">
        <v>151</v>
      </c>
    </row>
    <row r="1643" spans="1:3">
      <c r="A1643" s="71">
        <v>9749</v>
      </c>
      <c r="B1643" s="71" t="s">
        <v>1731</v>
      </c>
      <c r="C1643" s="71" t="s">
        <v>162</v>
      </c>
    </row>
    <row r="1644" spans="1:3">
      <c r="A1644" s="71">
        <v>9755</v>
      </c>
      <c r="B1644" s="71" t="s">
        <v>1732</v>
      </c>
      <c r="C1644" s="71" t="s">
        <v>151</v>
      </c>
    </row>
    <row r="1645" spans="1:3">
      <c r="A1645" s="71">
        <v>9757</v>
      </c>
      <c r="B1645" s="71" t="s">
        <v>1733</v>
      </c>
      <c r="C1645" s="71" t="s">
        <v>151</v>
      </c>
    </row>
    <row r="1646" spans="1:3">
      <c r="A1646" s="71">
        <v>9759</v>
      </c>
      <c r="B1646" s="71" t="s">
        <v>1734</v>
      </c>
      <c r="C1646" s="71" t="s">
        <v>162</v>
      </c>
    </row>
    <row r="1647" spans="1:3">
      <c r="A1647" s="71">
        <v>9760</v>
      </c>
      <c r="B1647" s="71" t="s">
        <v>1735</v>
      </c>
      <c r="C1647" s="71" t="s">
        <v>151</v>
      </c>
    </row>
    <row r="1648" spans="1:3">
      <c r="A1648" s="71">
        <v>9763</v>
      </c>
      <c r="B1648" s="71" t="s">
        <v>1736</v>
      </c>
      <c r="C1648" s="71" t="s">
        <v>61</v>
      </c>
    </row>
    <row r="1649" spans="1:3">
      <c r="A1649" s="71">
        <v>9766</v>
      </c>
      <c r="B1649" s="71" t="s">
        <v>1737</v>
      </c>
      <c r="C1649" s="71" t="s">
        <v>162</v>
      </c>
    </row>
    <row r="1650" spans="1:3">
      <c r="A1650" s="71">
        <v>9783</v>
      </c>
      <c r="B1650" s="71" t="s">
        <v>1738</v>
      </c>
      <c r="C1650" s="71" t="s">
        <v>151</v>
      </c>
    </row>
    <row r="1651" spans="1:3">
      <c r="A1651" s="71">
        <v>9787</v>
      </c>
      <c r="B1651" s="71" t="s">
        <v>1739</v>
      </c>
      <c r="C1651" s="71" t="s">
        <v>151</v>
      </c>
    </row>
    <row r="1652" spans="1:3">
      <c r="A1652" s="71">
        <v>9788</v>
      </c>
      <c r="B1652" s="71" t="s">
        <v>1740</v>
      </c>
      <c r="C1652" s="71" t="s">
        <v>151</v>
      </c>
    </row>
    <row r="1653" spans="1:3">
      <c r="A1653" s="71">
        <v>9790</v>
      </c>
      <c r="B1653" s="71" t="s">
        <v>1741</v>
      </c>
      <c r="C1653" s="71" t="s">
        <v>162</v>
      </c>
    </row>
    <row r="1654" spans="1:3">
      <c r="A1654" s="71">
        <v>9792</v>
      </c>
      <c r="B1654" s="71" t="s">
        <v>1742</v>
      </c>
      <c r="C1654" s="71" t="s">
        <v>151</v>
      </c>
    </row>
    <row r="1655" spans="1:3">
      <c r="A1655" s="71">
        <v>9793</v>
      </c>
      <c r="B1655" s="71" t="s">
        <v>1743</v>
      </c>
      <c r="C1655" s="71" t="s">
        <v>151</v>
      </c>
    </row>
    <row r="1656" spans="1:3">
      <c r="A1656" s="71">
        <v>9795</v>
      </c>
      <c r="B1656" s="71" t="s">
        <v>1744</v>
      </c>
      <c r="C1656" s="71" t="s">
        <v>151</v>
      </c>
    </row>
    <row r="1657" spans="1:3">
      <c r="A1657" s="71">
        <v>9810</v>
      </c>
      <c r="B1657" s="71" t="s">
        <v>1745</v>
      </c>
      <c r="C1657" s="71" t="s">
        <v>61</v>
      </c>
    </row>
    <row r="1658" spans="1:3">
      <c r="A1658" s="71">
        <v>9828</v>
      </c>
      <c r="B1658" s="71" t="s">
        <v>1746</v>
      </c>
      <c r="C1658" s="71" t="s">
        <v>258</v>
      </c>
    </row>
    <row r="1659" spans="1:3">
      <c r="A1659" s="71">
        <v>9830</v>
      </c>
      <c r="B1659" s="71" t="s">
        <v>1747</v>
      </c>
      <c r="C1659" s="71" t="s">
        <v>61</v>
      </c>
    </row>
    <row r="1660" spans="1:3">
      <c r="A1660" s="71">
        <v>9831</v>
      </c>
      <c r="B1660" s="71" t="s">
        <v>1748</v>
      </c>
      <c r="C1660" s="71" t="s">
        <v>258</v>
      </c>
    </row>
    <row r="1661" spans="1:3">
      <c r="A1661" s="71">
        <v>9832</v>
      </c>
      <c r="B1661" s="71" t="s">
        <v>1749</v>
      </c>
      <c r="C1661" s="71" t="s">
        <v>61</v>
      </c>
    </row>
    <row r="1662" spans="1:3">
      <c r="A1662" s="71">
        <v>9842</v>
      </c>
      <c r="B1662" s="71" t="s">
        <v>1750</v>
      </c>
      <c r="C1662" s="71" t="s">
        <v>258</v>
      </c>
    </row>
    <row r="1663" spans="1:3">
      <c r="A1663" s="71">
        <v>9843</v>
      </c>
      <c r="B1663" s="71" t="s">
        <v>1751</v>
      </c>
      <c r="C1663" s="71" t="s">
        <v>258</v>
      </c>
    </row>
    <row r="1664" spans="1:3">
      <c r="A1664" s="71">
        <v>9850</v>
      </c>
      <c r="B1664" s="71" t="s">
        <v>1752</v>
      </c>
      <c r="C1664" s="71" t="s">
        <v>258</v>
      </c>
    </row>
    <row r="1665" spans="1:3">
      <c r="A1665" s="71">
        <v>9854</v>
      </c>
      <c r="B1665" s="71" t="s">
        <v>1753</v>
      </c>
      <c r="C1665" s="71" t="s">
        <v>258</v>
      </c>
    </row>
    <row r="1666" spans="1:3">
      <c r="A1666" s="71">
        <v>9861</v>
      </c>
      <c r="B1666" s="71" t="s">
        <v>1754</v>
      </c>
      <c r="C1666" s="71" t="s">
        <v>258</v>
      </c>
    </row>
    <row r="1667" spans="1:3">
      <c r="A1667" s="71">
        <v>9869</v>
      </c>
      <c r="B1667" s="71" t="s">
        <v>1755</v>
      </c>
      <c r="C1667" s="71" t="s">
        <v>61</v>
      </c>
    </row>
    <row r="1668" spans="1:3">
      <c r="A1668" s="71">
        <v>9880</v>
      </c>
      <c r="B1668" s="71" t="s">
        <v>1756</v>
      </c>
      <c r="C1668" s="71" t="s">
        <v>61</v>
      </c>
    </row>
    <row r="1669" spans="1:3">
      <c r="A1669" s="71">
        <v>9882</v>
      </c>
      <c r="B1669" s="71" t="s">
        <v>1757</v>
      </c>
      <c r="C1669" s="71" t="s">
        <v>61</v>
      </c>
    </row>
    <row r="1670" spans="1:3">
      <c r="A1670" s="71">
        <v>9883</v>
      </c>
      <c r="B1670" s="71" t="s">
        <v>1758</v>
      </c>
      <c r="C1670" s="71" t="s">
        <v>61</v>
      </c>
    </row>
    <row r="1671" spans="1:3">
      <c r="A1671" s="71">
        <v>9887</v>
      </c>
      <c r="B1671" s="71" t="s">
        <v>1759</v>
      </c>
      <c r="C1671" s="71" t="s">
        <v>258</v>
      </c>
    </row>
    <row r="1672" spans="1:3">
      <c r="A1672" s="71">
        <v>9889</v>
      </c>
      <c r="B1672" s="71" t="s">
        <v>1760</v>
      </c>
      <c r="C1672" s="71" t="s">
        <v>162</v>
      </c>
    </row>
    <row r="1673" spans="1:3">
      <c r="A1673" s="71">
        <v>9896</v>
      </c>
      <c r="B1673" s="71" t="s">
        <v>1761</v>
      </c>
      <c r="C1673" s="71" t="s">
        <v>61</v>
      </c>
    </row>
    <row r="1674" spans="1:3">
      <c r="A1674" s="71">
        <v>9900</v>
      </c>
      <c r="B1674" s="71" t="s">
        <v>1762</v>
      </c>
      <c r="C1674" s="71" t="s">
        <v>258</v>
      </c>
    </row>
    <row r="1675" spans="1:3">
      <c r="A1675" s="71">
        <v>9902</v>
      </c>
      <c r="B1675" s="71" t="s">
        <v>1763</v>
      </c>
      <c r="C1675" s="71" t="s">
        <v>61</v>
      </c>
    </row>
    <row r="1676" spans="1:3">
      <c r="A1676" s="71">
        <v>9928</v>
      </c>
      <c r="B1676" s="71" t="s">
        <v>1764</v>
      </c>
      <c r="C1676" s="71" t="s">
        <v>162</v>
      </c>
    </row>
    <row r="1677" spans="1:3">
      <c r="A1677" s="71">
        <v>9930</v>
      </c>
      <c r="B1677" s="71" t="s">
        <v>1765</v>
      </c>
      <c r="C1677" s="71" t="s">
        <v>61</v>
      </c>
    </row>
    <row r="1678" spans="1:3">
      <c r="A1678" s="71">
        <v>9932</v>
      </c>
      <c r="B1678" s="71" t="s">
        <v>1766</v>
      </c>
      <c r="C1678" s="71" t="s">
        <v>61</v>
      </c>
    </row>
    <row r="1679" spans="1:3">
      <c r="A1679" s="71">
        <v>9934</v>
      </c>
      <c r="B1679" s="71" t="s">
        <v>1767</v>
      </c>
      <c r="C1679" s="71" t="s">
        <v>61</v>
      </c>
    </row>
    <row r="1680" spans="1:3">
      <c r="A1680" s="71">
        <v>9938</v>
      </c>
      <c r="B1680" s="71" t="s">
        <v>1768</v>
      </c>
      <c r="C1680" s="71" t="s">
        <v>61</v>
      </c>
    </row>
    <row r="1681" spans="1:3">
      <c r="A1681" s="71">
        <v>9945</v>
      </c>
      <c r="B1681" s="71" t="s">
        <v>1769</v>
      </c>
      <c r="C1681" s="71" t="s">
        <v>258</v>
      </c>
    </row>
    <row r="1682" spans="1:3">
      <c r="A1682" s="71">
        <v>9946</v>
      </c>
      <c r="B1682" s="71" t="s">
        <v>1770</v>
      </c>
      <c r="C1682" s="71" t="s">
        <v>258</v>
      </c>
    </row>
    <row r="1683" spans="1:3">
      <c r="A1683" s="71">
        <v>9948</v>
      </c>
      <c r="B1683" s="71" t="s">
        <v>1771</v>
      </c>
      <c r="C1683" s="71" t="s">
        <v>258</v>
      </c>
    </row>
    <row r="1684" spans="1:3">
      <c r="A1684" s="71">
        <v>9956</v>
      </c>
      <c r="B1684" s="71" t="s">
        <v>1772</v>
      </c>
      <c r="C1684" s="71" t="s">
        <v>258</v>
      </c>
    </row>
    <row r="1685" spans="1:3">
      <c r="A1685" s="71">
        <v>9957</v>
      </c>
      <c r="B1685" s="71" t="s">
        <v>1773</v>
      </c>
      <c r="C1685" s="71" t="s">
        <v>61</v>
      </c>
    </row>
    <row r="1686" spans="1:3">
      <c r="A1686" s="71">
        <v>9962</v>
      </c>
      <c r="B1686" s="71" t="s">
        <v>1774</v>
      </c>
      <c r="C1686" s="71" t="s">
        <v>61</v>
      </c>
    </row>
    <row r="1687" spans="1:3">
      <c r="A1687" s="71">
        <v>9963</v>
      </c>
      <c r="B1687" s="71" t="s">
        <v>1775</v>
      </c>
      <c r="C1687" s="71" t="s">
        <v>61</v>
      </c>
    </row>
    <row r="1688" spans="1:3">
      <c r="A1688" s="71">
        <v>9972</v>
      </c>
      <c r="B1688" s="71" t="s">
        <v>1776</v>
      </c>
      <c r="C1688" s="71" t="s">
        <v>61</v>
      </c>
    </row>
    <row r="1689" spans="1:3">
      <c r="A1689" s="71">
        <v>9974</v>
      </c>
      <c r="B1689" s="71" t="s">
        <v>1777</v>
      </c>
      <c r="C1689" s="71" t="s">
        <v>258</v>
      </c>
    </row>
    <row r="1690" spans="1:3">
      <c r="A1690" s="71">
        <v>9979</v>
      </c>
      <c r="B1690" s="71" t="s">
        <v>1778</v>
      </c>
      <c r="C1690" s="71" t="s">
        <v>258</v>
      </c>
    </row>
    <row r="1691" spans="1:3">
      <c r="A1691" s="71">
        <v>9982</v>
      </c>
      <c r="B1691" s="71" t="s">
        <v>1779</v>
      </c>
      <c r="C1691" s="71" t="s">
        <v>61</v>
      </c>
    </row>
    <row r="1692" spans="1:3">
      <c r="A1692" s="71">
        <v>9983</v>
      </c>
      <c r="B1692" s="71" t="s">
        <v>1780</v>
      </c>
      <c r="C1692" s="71" t="s">
        <v>258</v>
      </c>
    </row>
    <row r="1693" spans="1:3">
      <c r="A1693" s="71">
        <v>9984</v>
      </c>
      <c r="B1693" s="71" t="s">
        <v>1781</v>
      </c>
      <c r="C1693" s="71" t="s">
        <v>162</v>
      </c>
    </row>
    <row r="1694" spans="1:3">
      <c r="A1694" s="71">
        <v>9987</v>
      </c>
      <c r="B1694" s="71" t="s">
        <v>1782</v>
      </c>
      <c r="C1694" s="71" t="s">
        <v>61</v>
      </c>
    </row>
    <row r="1695" spans="1:3">
      <c r="A1695" s="71">
        <v>9989</v>
      </c>
      <c r="B1695" s="71" t="s">
        <v>1783</v>
      </c>
      <c r="C1695" s="71" t="s">
        <v>258</v>
      </c>
    </row>
    <row r="1696" spans="1:3">
      <c r="A1696" s="71">
        <v>9990</v>
      </c>
      <c r="B1696" s="71" t="s">
        <v>1784</v>
      </c>
      <c r="C1696" s="71" t="s">
        <v>258</v>
      </c>
    </row>
    <row r="1697" spans="1:3">
      <c r="A1697" s="71">
        <v>9991</v>
      </c>
      <c r="B1697" s="71" t="s">
        <v>1785</v>
      </c>
      <c r="C1697" s="71" t="s">
        <v>61</v>
      </c>
    </row>
    <row r="1698" spans="1:3">
      <c r="A1698" s="71">
        <v>9993</v>
      </c>
      <c r="B1698" s="71" t="s">
        <v>1786</v>
      </c>
      <c r="C1698" s="71" t="s">
        <v>258</v>
      </c>
    </row>
    <row r="1699" spans="1:3">
      <c r="A1699" s="71">
        <v>9994</v>
      </c>
      <c r="B1699" s="71" t="s">
        <v>1787</v>
      </c>
      <c r="C1699" s="71" t="s">
        <v>258</v>
      </c>
    </row>
    <row r="1700" spans="1:3">
      <c r="A1700" s="71">
        <v>9997</v>
      </c>
      <c r="B1700" s="71" t="s">
        <v>1788</v>
      </c>
      <c r="C1700" s="71" t="s">
        <v>258</v>
      </c>
    </row>
  </sheetData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68" t="s">
        <v>13</v>
      </c>
      <c r="C2" s="68" t="s">
        <v>19</v>
      </c>
      <c r="D2" s="9" t="s">
        <v>14</v>
      </c>
      <c r="E2" s="68" t="s">
        <v>15</v>
      </c>
      <c r="F2" s="9" t="s">
        <v>16</v>
      </c>
      <c r="G2" s="68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69" t="s">
        <v>13</v>
      </c>
      <c r="C34" s="69" t="s">
        <v>19</v>
      </c>
      <c r="D34" s="16" t="s">
        <v>22</v>
      </c>
      <c r="E34" s="69" t="s">
        <v>15</v>
      </c>
      <c r="F34" s="16" t="s">
        <v>23</v>
      </c>
      <c r="G34" s="69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F51" sqref="F51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M16" sqref="M16"/>
    </sheetView>
  </sheetViews>
  <sheetFormatPr defaultRowHeight="13.5"/>
  <cols>
    <col min="1" max="1" width="11.5" style="8" bestFit="1" customWidth="1"/>
    <col min="2" max="2" width="13" style="8" bestFit="1" customWidth="1"/>
    <col min="3" max="3" width="6.875" style="8" bestFit="1" customWidth="1"/>
    <col min="4" max="4" width="11.625" style="8" bestFit="1" customWidth="1"/>
    <col min="5" max="5" width="7.125" style="8" bestFit="1" customWidth="1"/>
    <col min="6" max="6" width="10.5" style="8" bestFit="1" customWidth="1"/>
    <col min="7" max="7" width="7.125" style="8" bestFit="1" customWidth="1"/>
    <col min="8" max="8" width="10.25" style="11" bestFit="1" customWidth="1"/>
    <col min="9" max="9" width="11.5" style="8" bestFit="1" customWidth="1"/>
    <col min="10" max="10" width="10.875" style="8" bestFit="1" customWidth="1"/>
    <col min="11" max="11" width="9.25" style="11" bestFit="1" customWidth="1"/>
    <col min="12" max="16384" width="9" style="8"/>
  </cols>
  <sheetData>
    <row r="1" spans="1:20">
      <c r="A1" s="78" t="s">
        <v>20</v>
      </c>
      <c r="B1" s="78"/>
      <c r="C1" s="78"/>
      <c r="D1" s="78"/>
      <c r="E1" s="78"/>
      <c r="F1" s="78"/>
      <c r="G1" s="78"/>
      <c r="H1" s="78"/>
      <c r="I1" s="21"/>
      <c r="J1" s="21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18</v>
      </c>
      <c r="B2" s="73" t="s">
        <v>13</v>
      </c>
      <c r="C2" s="73" t="s">
        <v>19</v>
      </c>
      <c r="D2" s="9" t="s">
        <v>14</v>
      </c>
      <c r="E2" s="73" t="s">
        <v>15</v>
      </c>
      <c r="F2" s="9" t="s">
        <v>16</v>
      </c>
      <c r="G2" s="73" t="s">
        <v>17</v>
      </c>
      <c r="H2" s="10" t="s">
        <v>12</v>
      </c>
      <c r="I2" s="21" t="s">
        <v>24</v>
      </c>
      <c r="J2" s="21" t="s">
        <v>25</v>
      </c>
      <c r="K2" s="15" t="s">
        <v>26</v>
      </c>
      <c r="L2" s="12"/>
      <c r="M2" s="13"/>
      <c r="N2" s="2"/>
      <c r="O2" s="2"/>
      <c r="P2" s="2"/>
      <c r="Q2" s="2"/>
      <c r="R2" s="2"/>
      <c r="S2" s="1"/>
      <c r="T2" s="14"/>
    </row>
    <row r="3" spans="1:20">
      <c r="A3" s="41"/>
      <c r="B3" s="37" t="str">
        <f>IF(ISERROR(VLOOKUP(A3,銘柄!$A$2:$B$1700,2)),"",VLOOKUP(A3,銘柄!$A$2:$B$1700,2))</f>
        <v/>
      </c>
      <c r="C3" s="38"/>
      <c r="D3" s="40"/>
      <c r="E3" s="38"/>
      <c r="F3" s="40"/>
      <c r="G3" s="38"/>
      <c r="H3" s="15" t="str">
        <f>IF(G3=0,"",(G3-E3)*C3)</f>
        <v/>
      </c>
      <c r="I3" s="72" t="str">
        <f>IF(H3="","",H3/K3)</f>
        <v/>
      </c>
      <c r="J3" s="4" t="str">
        <f>IF(F3=0,"",F3-D3+1)</f>
        <v/>
      </c>
      <c r="K3" s="15" t="str">
        <f>IF(E3=0,"",E3*C3)</f>
        <v/>
      </c>
    </row>
    <row r="4" spans="1:20">
      <c r="A4" s="41"/>
      <c r="B4" s="37" t="str">
        <f>IF(ISERROR(VLOOKUP(A4,銘柄!$A$2:$B$1700,2)),"",VLOOKUP(A4,銘柄!$A$2:$B$1700,2))</f>
        <v/>
      </c>
      <c r="C4" s="38"/>
      <c r="D4" s="40"/>
      <c r="E4" s="38"/>
      <c r="F4" s="40"/>
      <c r="G4" s="39"/>
      <c r="H4" s="15" t="str">
        <f t="shared" ref="H4:H32" si="0">IF(G4=0,"",(G4-E4)*C4)</f>
        <v/>
      </c>
      <c r="I4" s="72" t="str">
        <f t="shared" ref="I4:I32" si="1">IF(H4="","",H4/K4)</f>
        <v/>
      </c>
      <c r="J4" s="4" t="str">
        <f t="shared" ref="J4:J32" si="2">IF(F4=0,"",F4-D4+1)</f>
        <v/>
      </c>
      <c r="K4" s="15" t="str">
        <f t="shared" ref="K4:K32" si="3">IF(E4=0,"",E4*C4)</f>
        <v/>
      </c>
    </row>
    <row r="5" spans="1:20">
      <c r="A5" s="41"/>
      <c r="B5" s="37" t="str">
        <f>IF(ISERROR(VLOOKUP(A5,銘柄!$A$2:$B$1700,2)),"",VLOOKUP(A5,銘柄!$A$2:$B$1700,2))</f>
        <v/>
      </c>
      <c r="C5" s="38"/>
      <c r="D5" s="40"/>
      <c r="E5" s="38"/>
      <c r="F5" s="40"/>
      <c r="G5" s="38"/>
      <c r="H5" s="15" t="str">
        <f t="shared" si="0"/>
        <v/>
      </c>
      <c r="I5" s="72" t="str">
        <f t="shared" si="1"/>
        <v/>
      </c>
      <c r="J5" s="4" t="str">
        <f t="shared" si="2"/>
        <v/>
      </c>
      <c r="K5" s="15" t="str">
        <f t="shared" si="3"/>
        <v/>
      </c>
    </row>
    <row r="6" spans="1:20">
      <c r="A6" s="41"/>
      <c r="B6" s="37" t="str">
        <f>IF(ISERROR(VLOOKUP(A6,銘柄!$A$2:$B$1700,2)),"",VLOOKUP(A6,銘柄!$A$2:$B$1700,2))</f>
        <v/>
      </c>
      <c r="C6" s="38"/>
      <c r="D6" s="40"/>
      <c r="E6" s="38"/>
      <c r="F6" s="40"/>
      <c r="G6" s="38"/>
      <c r="H6" s="15" t="str">
        <f t="shared" si="0"/>
        <v/>
      </c>
      <c r="I6" s="72" t="str">
        <f t="shared" si="1"/>
        <v/>
      </c>
      <c r="J6" s="4" t="str">
        <f t="shared" si="2"/>
        <v/>
      </c>
      <c r="K6" s="15" t="str">
        <f t="shared" si="3"/>
        <v/>
      </c>
    </row>
    <row r="7" spans="1:20">
      <c r="A7" s="41"/>
      <c r="B7" s="37" t="str">
        <f>IF(ISERROR(VLOOKUP(A7,銘柄!$A$2:$B$1700,2)),"",VLOOKUP(A7,銘柄!$A$2:$B$1700,2))</f>
        <v/>
      </c>
      <c r="C7" s="38"/>
      <c r="D7" s="40"/>
      <c r="E7" s="38"/>
      <c r="F7" s="40"/>
      <c r="G7" s="38"/>
      <c r="H7" s="15" t="str">
        <f t="shared" si="0"/>
        <v/>
      </c>
      <c r="I7" s="72" t="str">
        <f t="shared" si="1"/>
        <v/>
      </c>
      <c r="J7" s="4" t="str">
        <f t="shared" si="2"/>
        <v/>
      </c>
      <c r="K7" s="15" t="str">
        <f t="shared" si="3"/>
        <v/>
      </c>
    </row>
    <row r="8" spans="1:20">
      <c r="A8" s="41"/>
      <c r="B8" s="37" t="str">
        <f>IF(ISERROR(VLOOKUP(A8,銘柄!$A$2:$B$1700,2)),"",VLOOKUP(A8,銘柄!$A$2:$B$1700,2))</f>
        <v/>
      </c>
      <c r="C8" s="38"/>
      <c r="D8" s="40"/>
      <c r="E8" s="38"/>
      <c r="F8" s="40"/>
      <c r="G8" s="38"/>
      <c r="H8" s="15" t="str">
        <f t="shared" si="0"/>
        <v/>
      </c>
      <c r="I8" s="72" t="str">
        <f t="shared" si="1"/>
        <v/>
      </c>
      <c r="J8" s="4" t="str">
        <f t="shared" si="2"/>
        <v/>
      </c>
      <c r="K8" s="15" t="str">
        <f t="shared" si="3"/>
        <v/>
      </c>
    </row>
    <row r="9" spans="1:20">
      <c r="A9" s="41"/>
      <c r="B9" s="37" t="str">
        <f>IF(ISERROR(VLOOKUP(A9,銘柄!$A$2:$B$1700,2)),"",VLOOKUP(A9,銘柄!$A$2:$B$1700,2))</f>
        <v/>
      </c>
      <c r="C9" s="38"/>
      <c r="D9" s="40"/>
      <c r="E9" s="38"/>
      <c r="F9" s="40"/>
      <c r="G9" s="38"/>
      <c r="H9" s="15" t="str">
        <f t="shared" si="0"/>
        <v/>
      </c>
      <c r="I9" s="72" t="str">
        <f t="shared" si="1"/>
        <v/>
      </c>
      <c r="J9" s="4" t="str">
        <f t="shared" si="2"/>
        <v/>
      </c>
      <c r="K9" s="15" t="str">
        <f t="shared" si="3"/>
        <v/>
      </c>
    </row>
    <row r="10" spans="1:20">
      <c r="A10" s="41"/>
      <c r="B10" s="37" t="str">
        <f>IF(ISERROR(VLOOKUP(A10,銘柄!$A$2:$B$1700,2)),"",VLOOKUP(A10,銘柄!$A$2:$B$1700,2))</f>
        <v/>
      </c>
      <c r="C10" s="38"/>
      <c r="D10" s="40"/>
      <c r="E10" s="38"/>
      <c r="F10" s="40"/>
      <c r="G10" s="38"/>
      <c r="H10" s="15" t="str">
        <f t="shared" si="0"/>
        <v/>
      </c>
      <c r="I10" s="72" t="str">
        <f t="shared" si="1"/>
        <v/>
      </c>
      <c r="J10" s="4" t="str">
        <f t="shared" si="2"/>
        <v/>
      </c>
      <c r="K10" s="15" t="str">
        <f t="shared" si="3"/>
        <v/>
      </c>
    </row>
    <row r="11" spans="1:20">
      <c r="A11" s="41"/>
      <c r="B11" s="37" t="str">
        <f>IF(ISERROR(VLOOKUP(A11,銘柄!$A$2:$B$1700,2)),"",VLOOKUP(A11,銘柄!$A$2:$B$1700,2))</f>
        <v/>
      </c>
      <c r="C11" s="38"/>
      <c r="D11" s="40"/>
      <c r="E11" s="38"/>
      <c r="F11" s="40"/>
      <c r="G11" s="38"/>
      <c r="H11" s="15" t="str">
        <f t="shared" si="0"/>
        <v/>
      </c>
      <c r="I11" s="72" t="str">
        <f t="shared" si="1"/>
        <v/>
      </c>
      <c r="J11" s="4" t="str">
        <f t="shared" si="2"/>
        <v/>
      </c>
      <c r="K11" s="15" t="str">
        <f t="shared" si="3"/>
        <v/>
      </c>
    </row>
    <row r="12" spans="1:20">
      <c r="A12" s="41"/>
      <c r="B12" s="37" t="str">
        <f>IF(ISERROR(VLOOKUP(A12,銘柄!$A$2:$B$1700,2)),"",VLOOKUP(A12,銘柄!$A$2:$B$1700,2))</f>
        <v/>
      </c>
      <c r="C12" s="38"/>
      <c r="D12" s="40"/>
      <c r="E12" s="38"/>
      <c r="F12" s="40"/>
      <c r="G12" s="38"/>
      <c r="H12" s="15" t="str">
        <f t="shared" si="0"/>
        <v/>
      </c>
      <c r="I12" s="72" t="str">
        <f t="shared" si="1"/>
        <v/>
      </c>
      <c r="J12" s="4" t="str">
        <f t="shared" si="2"/>
        <v/>
      </c>
      <c r="K12" s="15" t="str">
        <f t="shared" si="3"/>
        <v/>
      </c>
      <c r="O12" s="44" t="e">
        <f>SUM(H4:H9)+H13+H35+H36</f>
        <v>#VALUE!</v>
      </c>
    </row>
    <row r="13" spans="1:20">
      <c r="A13" s="41"/>
      <c r="B13" s="37" t="str">
        <f>IF(ISERROR(VLOOKUP(A13,銘柄!$A$2:$B$1700,2)),"",VLOOKUP(A13,銘柄!$A$2:$B$1700,2))</f>
        <v/>
      </c>
      <c r="C13" s="38"/>
      <c r="D13" s="40"/>
      <c r="E13" s="38"/>
      <c r="F13" s="40"/>
      <c r="G13" s="38"/>
      <c r="H13" s="15" t="str">
        <f t="shared" si="0"/>
        <v/>
      </c>
      <c r="I13" s="72" t="str">
        <f t="shared" si="1"/>
        <v/>
      </c>
      <c r="J13" s="4" t="str">
        <f t="shared" si="2"/>
        <v/>
      </c>
      <c r="K13" s="15" t="str">
        <f t="shared" si="3"/>
        <v/>
      </c>
      <c r="O13" s="44" t="e">
        <f>SUM(H10:H16)-H13</f>
        <v>#VALUE!</v>
      </c>
    </row>
    <row r="14" spans="1:20">
      <c r="A14" s="41"/>
      <c r="B14" s="37" t="str">
        <f>IF(ISERROR(VLOOKUP(A14,銘柄!$A$2:$B$1700,2)),"",VLOOKUP(A14,銘柄!$A$2:$B$1700,2))</f>
        <v/>
      </c>
      <c r="C14" s="38"/>
      <c r="D14" s="40"/>
      <c r="E14" s="38"/>
      <c r="F14" s="40"/>
      <c r="G14" s="38"/>
      <c r="H14" s="15" t="str">
        <f t="shared" si="0"/>
        <v/>
      </c>
      <c r="I14" s="72" t="str">
        <f t="shared" si="1"/>
        <v/>
      </c>
      <c r="J14" s="4" t="str">
        <f t="shared" si="2"/>
        <v/>
      </c>
      <c r="K14" s="15" t="str">
        <f t="shared" si="3"/>
        <v/>
      </c>
      <c r="O14" s="8" t="e">
        <f>O12/O13</f>
        <v>#VALUE!</v>
      </c>
    </row>
    <row r="15" spans="1:20">
      <c r="A15" s="41"/>
      <c r="B15" s="37" t="str">
        <f>IF(ISERROR(VLOOKUP(A15,銘柄!$A$2:$B$1700,2)),"",VLOOKUP(A15,銘柄!$A$2:$B$1700,2))</f>
        <v/>
      </c>
      <c r="C15" s="38"/>
      <c r="D15" s="40"/>
      <c r="E15" s="38"/>
      <c r="F15" s="40"/>
      <c r="G15" s="38"/>
      <c r="H15" s="15" t="str">
        <f t="shared" si="0"/>
        <v/>
      </c>
      <c r="I15" s="72" t="str">
        <f t="shared" si="1"/>
        <v/>
      </c>
      <c r="J15" s="4" t="str">
        <f t="shared" si="2"/>
        <v/>
      </c>
      <c r="K15" s="15" t="str">
        <f t="shared" si="3"/>
        <v/>
      </c>
    </row>
    <row r="16" spans="1:20">
      <c r="A16" s="41"/>
      <c r="B16" s="37" t="str">
        <f>IF(ISERROR(VLOOKUP(A16,銘柄!$A$2:$B$1700,2)),"",VLOOKUP(A16,銘柄!$A$2:$B$1700,2))</f>
        <v/>
      </c>
      <c r="C16" s="38"/>
      <c r="D16" s="40"/>
      <c r="E16" s="38"/>
      <c r="F16" s="40"/>
      <c r="G16" s="38"/>
      <c r="H16" s="15" t="str">
        <f t="shared" si="0"/>
        <v/>
      </c>
      <c r="I16" s="72" t="str">
        <f t="shared" si="1"/>
        <v/>
      </c>
      <c r="J16" s="4" t="str">
        <f t="shared" si="2"/>
        <v/>
      </c>
      <c r="K16" s="15" t="str">
        <f t="shared" si="3"/>
        <v/>
      </c>
    </row>
    <row r="17" spans="1:11">
      <c r="A17" s="42"/>
      <c r="B17" s="37" t="str">
        <f>IF(ISERROR(VLOOKUP(A17,銘柄!$A$2:$B$1700,2)),"",VLOOKUP(A17,銘柄!$A$2:$B$1700,2))</f>
        <v/>
      </c>
      <c r="C17" s="38"/>
      <c r="D17" s="42"/>
      <c r="E17" s="42"/>
      <c r="F17" s="42"/>
      <c r="G17" s="4"/>
      <c r="H17" s="15" t="str">
        <f t="shared" si="0"/>
        <v/>
      </c>
      <c r="I17" s="72" t="str">
        <f t="shared" si="1"/>
        <v/>
      </c>
      <c r="J17" s="4" t="str">
        <f t="shared" si="2"/>
        <v/>
      </c>
      <c r="K17" s="15" t="str">
        <f t="shared" si="3"/>
        <v/>
      </c>
    </row>
    <row r="18" spans="1:11">
      <c r="A18" s="4"/>
      <c r="B18" s="37" t="str">
        <f>IF(ISERROR(VLOOKUP(A18,銘柄!$A$2:$B$1700,2)),"",VLOOKUP(A18,銘柄!$A$2:$B$1700,2))</f>
        <v/>
      </c>
      <c r="C18" s="38"/>
      <c r="D18" s="4"/>
      <c r="E18" s="4"/>
      <c r="F18" s="4"/>
      <c r="G18" s="4"/>
      <c r="H18" s="15" t="str">
        <f t="shared" si="0"/>
        <v/>
      </c>
      <c r="I18" s="72" t="str">
        <f t="shared" si="1"/>
        <v/>
      </c>
      <c r="J18" s="4" t="str">
        <f t="shared" si="2"/>
        <v/>
      </c>
      <c r="K18" s="15" t="str">
        <f t="shared" si="3"/>
        <v/>
      </c>
    </row>
    <row r="19" spans="1:11">
      <c r="A19" s="4"/>
      <c r="B19" s="37" t="str">
        <f>IF(ISERROR(VLOOKUP(A19,銘柄!$A$2:$B$1700,2)),"",VLOOKUP(A19,銘柄!$A$2:$B$1700,2))</f>
        <v/>
      </c>
      <c r="C19" s="38"/>
      <c r="D19" s="4"/>
      <c r="E19" s="4"/>
      <c r="F19" s="4"/>
      <c r="G19" s="4"/>
      <c r="H19" s="15" t="str">
        <f t="shared" si="0"/>
        <v/>
      </c>
      <c r="I19" s="72" t="str">
        <f t="shared" si="1"/>
        <v/>
      </c>
      <c r="J19" s="4" t="str">
        <f t="shared" si="2"/>
        <v/>
      </c>
      <c r="K19" s="15" t="str">
        <f t="shared" si="3"/>
        <v/>
      </c>
    </row>
    <row r="20" spans="1:11">
      <c r="A20" s="4"/>
      <c r="B20" s="37" t="str">
        <f>IF(ISERROR(VLOOKUP(A20,銘柄!$A$2:$B$1700,2)),"",VLOOKUP(A20,銘柄!$A$2:$B$1700,2))</f>
        <v/>
      </c>
      <c r="C20" s="38"/>
      <c r="D20" s="4"/>
      <c r="E20" s="4"/>
      <c r="F20" s="4"/>
      <c r="G20" s="4"/>
      <c r="H20" s="15" t="str">
        <f t="shared" si="0"/>
        <v/>
      </c>
      <c r="I20" s="72" t="str">
        <f t="shared" si="1"/>
        <v/>
      </c>
      <c r="J20" s="4" t="str">
        <f t="shared" si="2"/>
        <v/>
      </c>
      <c r="K20" s="15" t="str">
        <f t="shared" si="3"/>
        <v/>
      </c>
    </row>
    <row r="21" spans="1:11">
      <c r="A21" s="4"/>
      <c r="B21" s="37" t="str">
        <f>IF(ISERROR(VLOOKUP(A21,銘柄!$A$2:$B$1700,2)),"",VLOOKUP(A21,銘柄!$A$2:$B$1700,2))</f>
        <v/>
      </c>
      <c r="C21" s="38"/>
      <c r="D21" s="4"/>
      <c r="E21" s="4"/>
      <c r="F21" s="4"/>
      <c r="G21" s="4"/>
      <c r="H21" s="15" t="str">
        <f t="shared" si="0"/>
        <v/>
      </c>
      <c r="I21" s="72" t="str">
        <f t="shared" si="1"/>
        <v/>
      </c>
      <c r="J21" s="4" t="str">
        <f t="shared" si="2"/>
        <v/>
      </c>
      <c r="K21" s="15" t="str">
        <f t="shared" si="3"/>
        <v/>
      </c>
    </row>
    <row r="22" spans="1:11">
      <c r="A22" s="4"/>
      <c r="B22" s="37" t="str">
        <f>IF(ISERROR(VLOOKUP(A22,銘柄!$A$2:$B$1700,2)),"",VLOOKUP(A22,銘柄!$A$2:$B$1700,2))</f>
        <v/>
      </c>
      <c r="C22" s="38"/>
      <c r="D22" s="4"/>
      <c r="E22" s="4"/>
      <c r="F22" s="4"/>
      <c r="G22" s="4"/>
      <c r="H22" s="15" t="str">
        <f t="shared" si="0"/>
        <v/>
      </c>
      <c r="I22" s="72" t="str">
        <f t="shared" si="1"/>
        <v/>
      </c>
      <c r="J22" s="4" t="str">
        <f t="shared" si="2"/>
        <v/>
      </c>
      <c r="K22" s="15" t="str">
        <f t="shared" si="3"/>
        <v/>
      </c>
    </row>
    <row r="23" spans="1:11">
      <c r="A23" s="4"/>
      <c r="B23" s="37" t="str">
        <f>IF(ISERROR(VLOOKUP(A23,銘柄!$A$2:$B$1700,2)),"",VLOOKUP(A23,銘柄!$A$2:$B$1700,2))</f>
        <v/>
      </c>
      <c r="C23" s="38"/>
      <c r="D23" s="4"/>
      <c r="E23" s="4"/>
      <c r="F23" s="4"/>
      <c r="G23" s="4"/>
      <c r="H23" s="15" t="str">
        <f t="shared" si="0"/>
        <v/>
      </c>
      <c r="I23" s="72" t="str">
        <f t="shared" si="1"/>
        <v/>
      </c>
      <c r="J23" s="4" t="str">
        <f t="shared" si="2"/>
        <v/>
      </c>
      <c r="K23" s="15" t="str">
        <f t="shared" si="3"/>
        <v/>
      </c>
    </row>
    <row r="24" spans="1:11">
      <c r="A24" s="4"/>
      <c r="B24" s="37" t="str">
        <f>IF(ISERROR(VLOOKUP(A24,銘柄!$A$2:$B$1700,2)),"",VLOOKUP(A24,銘柄!$A$2:$B$1700,2))</f>
        <v/>
      </c>
      <c r="C24" s="38"/>
      <c r="D24" s="4"/>
      <c r="E24" s="4"/>
      <c r="F24" s="4"/>
      <c r="G24" s="4"/>
      <c r="H24" s="15" t="str">
        <f t="shared" si="0"/>
        <v/>
      </c>
      <c r="I24" s="72" t="str">
        <f t="shared" si="1"/>
        <v/>
      </c>
      <c r="J24" s="4" t="str">
        <f t="shared" si="2"/>
        <v/>
      </c>
      <c r="K24" s="15" t="str">
        <f t="shared" si="3"/>
        <v/>
      </c>
    </row>
    <row r="25" spans="1:11">
      <c r="A25" s="4"/>
      <c r="B25" s="37" t="str">
        <f>IF(ISERROR(VLOOKUP(A25,銘柄!$A$2:$B$1700,2)),"",VLOOKUP(A25,銘柄!$A$2:$B$1700,2))</f>
        <v/>
      </c>
      <c r="C25" s="38"/>
      <c r="D25" s="4"/>
      <c r="E25" s="4"/>
      <c r="F25" s="4"/>
      <c r="G25" s="4"/>
      <c r="H25" s="15" t="str">
        <f t="shared" si="0"/>
        <v/>
      </c>
      <c r="I25" s="72" t="str">
        <f t="shared" si="1"/>
        <v/>
      </c>
      <c r="J25" s="4" t="str">
        <f t="shared" si="2"/>
        <v/>
      </c>
      <c r="K25" s="15" t="str">
        <f t="shared" si="3"/>
        <v/>
      </c>
    </row>
    <row r="26" spans="1:11">
      <c r="A26" s="4"/>
      <c r="B26" s="37" t="str">
        <f>IF(ISERROR(VLOOKUP(A26,銘柄!$A$2:$B$1700,2)),"",VLOOKUP(A26,銘柄!$A$2:$B$1700,2))</f>
        <v/>
      </c>
      <c r="C26" s="38"/>
      <c r="D26" s="4"/>
      <c r="E26" s="4"/>
      <c r="F26" s="4"/>
      <c r="G26" s="4"/>
      <c r="H26" s="15" t="str">
        <f t="shared" si="0"/>
        <v/>
      </c>
      <c r="I26" s="72" t="str">
        <f t="shared" si="1"/>
        <v/>
      </c>
      <c r="J26" s="4" t="str">
        <f t="shared" si="2"/>
        <v/>
      </c>
      <c r="K26" s="15" t="str">
        <f t="shared" si="3"/>
        <v/>
      </c>
    </row>
    <row r="27" spans="1:11">
      <c r="A27" s="4"/>
      <c r="B27" s="37" t="str">
        <f>IF(ISERROR(VLOOKUP(A27,銘柄!$A$2:$B$1700,2)),"",VLOOKUP(A27,銘柄!$A$2:$B$1700,2))</f>
        <v/>
      </c>
      <c r="C27" s="38"/>
      <c r="D27" s="4"/>
      <c r="E27" s="4"/>
      <c r="F27" s="4"/>
      <c r="G27" s="4"/>
      <c r="H27" s="15" t="str">
        <f t="shared" si="0"/>
        <v/>
      </c>
      <c r="I27" s="72" t="str">
        <f t="shared" si="1"/>
        <v/>
      </c>
      <c r="J27" s="4" t="str">
        <f t="shared" si="2"/>
        <v/>
      </c>
      <c r="K27" s="15" t="str">
        <f t="shared" si="3"/>
        <v/>
      </c>
    </row>
    <row r="28" spans="1:11">
      <c r="A28" s="4"/>
      <c r="B28" s="37" t="str">
        <f>IF(ISERROR(VLOOKUP(A28,銘柄!$A$2:$B$1700,2)),"",VLOOKUP(A28,銘柄!$A$2:$B$1700,2))</f>
        <v/>
      </c>
      <c r="C28" s="38"/>
      <c r="D28" s="4"/>
      <c r="E28" s="4"/>
      <c r="F28" s="4"/>
      <c r="G28" s="4"/>
      <c r="H28" s="15" t="str">
        <f t="shared" si="0"/>
        <v/>
      </c>
      <c r="I28" s="72" t="str">
        <f t="shared" si="1"/>
        <v/>
      </c>
      <c r="J28" s="4" t="str">
        <f t="shared" si="2"/>
        <v/>
      </c>
      <c r="K28" s="15" t="str">
        <f t="shared" si="3"/>
        <v/>
      </c>
    </row>
    <row r="29" spans="1:11">
      <c r="A29" s="4"/>
      <c r="B29" s="37" t="str">
        <f>IF(ISERROR(VLOOKUP(A29,銘柄!$A$2:$B$1700,2)),"",VLOOKUP(A29,銘柄!$A$2:$B$1700,2))</f>
        <v/>
      </c>
      <c r="C29" s="38"/>
      <c r="D29" s="4"/>
      <c r="E29" s="4"/>
      <c r="F29" s="4"/>
      <c r="G29" s="4"/>
      <c r="H29" s="15" t="str">
        <f t="shared" si="0"/>
        <v/>
      </c>
      <c r="I29" s="72" t="str">
        <f t="shared" si="1"/>
        <v/>
      </c>
      <c r="J29" s="4" t="str">
        <f t="shared" si="2"/>
        <v/>
      </c>
      <c r="K29" s="15" t="str">
        <f t="shared" si="3"/>
        <v/>
      </c>
    </row>
    <row r="30" spans="1:11">
      <c r="A30" s="4"/>
      <c r="B30" s="37" t="str">
        <f>IF(ISERROR(VLOOKUP(A30,銘柄!$A$2:$B$1700,2)),"",VLOOKUP(A30,銘柄!$A$2:$B$1700,2))</f>
        <v/>
      </c>
      <c r="C30" s="38"/>
      <c r="D30" s="4"/>
      <c r="E30" s="4"/>
      <c r="F30" s="4"/>
      <c r="G30" s="4"/>
      <c r="H30" s="15" t="str">
        <f t="shared" si="0"/>
        <v/>
      </c>
      <c r="I30" s="72" t="str">
        <f t="shared" si="1"/>
        <v/>
      </c>
      <c r="J30" s="4" t="str">
        <f t="shared" si="2"/>
        <v/>
      </c>
      <c r="K30" s="15" t="str">
        <f t="shared" si="3"/>
        <v/>
      </c>
    </row>
    <row r="31" spans="1:11">
      <c r="A31" s="4"/>
      <c r="B31" s="37" t="str">
        <f>IF(ISERROR(VLOOKUP(A31,銘柄!$A$2:$B$1700,2)),"",VLOOKUP(A31,銘柄!$A$2:$B$1700,2))</f>
        <v/>
      </c>
      <c r="C31" s="38"/>
      <c r="D31" s="4"/>
      <c r="E31" s="4"/>
      <c r="F31" s="4"/>
      <c r="G31" s="4"/>
      <c r="H31" s="15" t="str">
        <f t="shared" si="0"/>
        <v/>
      </c>
      <c r="I31" s="72" t="str">
        <f t="shared" si="1"/>
        <v/>
      </c>
      <c r="J31" s="4" t="str">
        <f t="shared" si="2"/>
        <v/>
      </c>
      <c r="K31" s="15" t="str">
        <f t="shared" si="3"/>
        <v/>
      </c>
    </row>
    <row r="32" spans="1:11">
      <c r="A32" s="4"/>
      <c r="B32" s="37" t="str">
        <f>IF(ISERROR(VLOOKUP(A32,銘柄!$A$2:$B$1700,2)),"",VLOOKUP(A32,銘柄!$A$2:$B$1700,2))</f>
        <v/>
      </c>
      <c r="C32" s="38"/>
      <c r="D32" s="4"/>
      <c r="E32" s="4"/>
      <c r="F32" s="4"/>
      <c r="G32" s="4"/>
      <c r="H32" s="15" t="str">
        <f t="shared" si="0"/>
        <v/>
      </c>
      <c r="I32" s="72" t="str">
        <f t="shared" si="1"/>
        <v/>
      </c>
      <c r="J32" s="4" t="str">
        <f t="shared" si="2"/>
        <v/>
      </c>
      <c r="K32" s="15" t="str">
        <f t="shared" si="3"/>
        <v/>
      </c>
    </row>
    <row r="33" spans="1:11">
      <c r="A33" s="79" t="s">
        <v>21</v>
      </c>
      <c r="B33" s="79"/>
      <c r="C33" s="79"/>
      <c r="D33" s="79"/>
      <c r="E33" s="79"/>
      <c r="F33" s="79"/>
      <c r="G33" s="79"/>
      <c r="H33" s="79"/>
      <c r="I33" s="23"/>
      <c r="J33" s="4"/>
      <c r="K33" s="15"/>
    </row>
    <row r="34" spans="1:11">
      <c r="A34" s="5" t="s">
        <v>18</v>
      </c>
      <c r="B34" s="74" t="s">
        <v>13</v>
      </c>
      <c r="C34" s="74" t="s">
        <v>19</v>
      </c>
      <c r="D34" s="16" t="s">
        <v>22</v>
      </c>
      <c r="E34" s="74" t="s">
        <v>15</v>
      </c>
      <c r="F34" s="16" t="s">
        <v>23</v>
      </c>
      <c r="G34" s="74" t="s">
        <v>17</v>
      </c>
      <c r="H34" s="17" t="s">
        <v>12</v>
      </c>
      <c r="I34" s="21"/>
      <c r="J34" s="21"/>
      <c r="K34" s="15"/>
    </row>
    <row r="35" spans="1:11">
      <c r="A35" s="41"/>
      <c r="B35" s="37" t="str">
        <f>IF(ISERROR(VLOOKUP(A35,銘柄!$A$2:$B$1700,2)),"",VLOOKUP(A35,銘柄!$A$2:$B$1700,2))</f>
        <v/>
      </c>
      <c r="C35" s="38"/>
      <c r="D35" s="40"/>
      <c r="E35" s="38"/>
      <c r="F35" s="40"/>
      <c r="G35" s="38"/>
      <c r="H35" s="15" t="str">
        <f>IF(G35=0,"",((E35-G35)*C35))</f>
        <v/>
      </c>
      <c r="I35" s="72" t="str">
        <f>IF(H35="","",H35/K35)</f>
        <v/>
      </c>
      <c r="J35" s="4" t="str">
        <f>IF(G35=0,"",F35-D35+1)</f>
        <v/>
      </c>
      <c r="K35" s="15" t="str">
        <f>IF(E35=0,"",E35*C35)</f>
        <v/>
      </c>
    </row>
    <row r="36" spans="1:11">
      <c r="A36" s="41"/>
      <c r="B36" s="37" t="str">
        <f>IF(ISERROR(VLOOKUP(A36,銘柄!$A$2:$B$1700,2)),"",VLOOKUP(A36,銘柄!$A$2:$B$1700,2))</f>
        <v/>
      </c>
      <c r="C36" s="38"/>
      <c r="D36" s="40"/>
      <c r="E36" s="38"/>
      <c r="F36" s="40"/>
      <c r="G36" s="38"/>
      <c r="H36" s="15" t="str">
        <f t="shared" ref="H36:H64" si="4">IF(G36=0,"",((E36-G36)*C36))</f>
        <v/>
      </c>
      <c r="I36" s="72" t="str">
        <f t="shared" ref="I36:I64" si="5">IF(H36="","",H36/K36)</f>
        <v/>
      </c>
      <c r="J36" s="4" t="str">
        <f t="shared" ref="J36:J64" si="6">IF(G36=0,"",F36-D36+1)</f>
        <v/>
      </c>
      <c r="K36" s="15" t="str">
        <f t="shared" ref="K36:K64" si="7">IF(E36=0,"",E36*C36)</f>
        <v/>
      </c>
    </row>
    <row r="37" spans="1:11">
      <c r="A37" s="4"/>
      <c r="B37" s="37" t="str">
        <f>IF(ISERROR(VLOOKUP(A37,銘柄!$A$2:$B$1700,2)),"",VLOOKUP(A37,銘柄!$A$2:$B$1700,2))</f>
        <v/>
      </c>
      <c r="C37" s="4"/>
      <c r="D37" s="4"/>
      <c r="E37" s="4"/>
      <c r="F37" s="4"/>
      <c r="G37" s="4"/>
      <c r="H37" s="15" t="str">
        <f t="shared" si="4"/>
        <v/>
      </c>
      <c r="I37" s="72" t="str">
        <f t="shared" si="5"/>
        <v/>
      </c>
      <c r="J37" s="4" t="str">
        <f t="shared" si="6"/>
        <v/>
      </c>
      <c r="K37" s="15" t="str">
        <f t="shared" si="7"/>
        <v/>
      </c>
    </row>
    <row r="38" spans="1:11">
      <c r="A38" s="4"/>
      <c r="B38" s="37" t="str">
        <f>IF(ISERROR(VLOOKUP(A38,銘柄!$A$2:$B$1700,2)),"",VLOOKUP(A38,銘柄!$A$2:$B$1700,2))</f>
        <v/>
      </c>
      <c r="C38" s="4"/>
      <c r="D38" s="4"/>
      <c r="E38" s="4"/>
      <c r="F38" s="4"/>
      <c r="G38" s="4"/>
      <c r="H38" s="15" t="str">
        <f t="shared" si="4"/>
        <v/>
      </c>
      <c r="I38" s="72" t="str">
        <f t="shared" si="5"/>
        <v/>
      </c>
      <c r="J38" s="4" t="str">
        <f t="shared" si="6"/>
        <v/>
      </c>
      <c r="K38" s="15" t="str">
        <f t="shared" si="7"/>
        <v/>
      </c>
    </row>
    <row r="39" spans="1:11">
      <c r="A39" s="4"/>
      <c r="B39" s="37" t="str">
        <f>IF(ISERROR(VLOOKUP(A39,銘柄!$A$2:$B$1700,2)),"",VLOOKUP(A39,銘柄!$A$2:$B$1700,2))</f>
        <v/>
      </c>
      <c r="C39" s="4"/>
      <c r="D39" s="4"/>
      <c r="E39" s="4"/>
      <c r="F39" s="4"/>
      <c r="G39" s="4"/>
      <c r="H39" s="15" t="str">
        <f t="shared" si="4"/>
        <v/>
      </c>
      <c r="I39" s="72" t="str">
        <f t="shared" si="5"/>
        <v/>
      </c>
      <c r="J39" s="4" t="str">
        <f t="shared" si="6"/>
        <v/>
      </c>
      <c r="K39" s="15" t="str">
        <f t="shared" si="7"/>
        <v/>
      </c>
    </row>
    <row r="40" spans="1:11">
      <c r="A40" s="4"/>
      <c r="B40" s="37" t="str">
        <f>IF(ISERROR(VLOOKUP(A40,銘柄!$A$2:$B$1700,2)),"",VLOOKUP(A40,銘柄!$A$2:$B$1700,2))</f>
        <v/>
      </c>
      <c r="C40" s="4"/>
      <c r="D40" s="4"/>
      <c r="E40" s="4"/>
      <c r="F40" s="4"/>
      <c r="G40" s="4"/>
      <c r="H40" s="15" t="str">
        <f t="shared" si="4"/>
        <v/>
      </c>
      <c r="I40" s="72" t="str">
        <f t="shared" si="5"/>
        <v/>
      </c>
      <c r="J40" s="4" t="str">
        <f t="shared" si="6"/>
        <v/>
      </c>
      <c r="K40" s="15" t="str">
        <f t="shared" si="7"/>
        <v/>
      </c>
    </row>
    <row r="41" spans="1:11">
      <c r="A41" s="4"/>
      <c r="B41" s="37" t="str">
        <f>IF(ISERROR(VLOOKUP(A41,銘柄!$A$2:$B$1700,2)),"",VLOOKUP(A41,銘柄!$A$2:$B$1700,2))</f>
        <v/>
      </c>
      <c r="C41" s="4"/>
      <c r="D41" s="4"/>
      <c r="E41" s="4"/>
      <c r="F41" s="4"/>
      <c r="G41" s="4"/>
      <c r="H41" s="15" t="str">
        <f t="shared" si="4"/>
        <v/>
      </c>
      <c r="I41" s="72" t="str">
        <f t="shared" si="5"/>
        <v/>
      </c>
      <c r="J41" s="4" t="str">
        <f t="shared" si="6"/>
        <v/>
      </c>
      <c r="K41" s="15" t="str">
        <f t="shared" si="7"/>
        <v/>
      </c>
    </row>
    <row r="42" spans="1:11">
      <c r="A42" s="4"/>
      <c r="B42" s="37" t="str">
        <f>IF(ISERROR(VLOOKUP(A42,銘柄!$A$2:$B$1700,2)),"",VLOOKUP(A42,銘柄!$A$2:$B$1700,2))</f>
        <v/>
      </c>
      <c r="C42" s="4"/>
      <c r="D42" s="4"/>
      <c r="E42" s="4"/>
      <c r="F42" s="4"/>
      <c r="G42" s="4"/>
      <c r="H42" s="15" t="str">
        <f t="shared" si="4"/>
        <v/>
      </c>
      <c r="I42" s="72" t="str">
        <f t="shared" si="5"/>
        <v/>
      </c>
      <c r="J42" s="4" t="str">
        <f t="shared" si="6"/>
        <v/>
      </c>
      <c r="K42" s="15" t="str">
        <f t="shared" si="7"/>
        <v/>
      </c>
    </row>
    <row r="43" spans="1:11">
      <c r="A43" s="4"/>
      <c r="B43" s="37" t="str">
        <f>IF(ISERROR(VLOOKUP(A43,銘柄!$A$2:$B$1700,2)),"",VLOOKUP(A43,銘柄!$A$2:$B$1700,2))</f>
        <v/>
      </c>
      <c r="C43" s="4"/>
      <c r="D43" s="4"/>
      <c r="E43" s="4"/>
      <c r="F43" s="4"/>
      <c r="G43" s="4"/>
      <c r="H43" s="15" t="str">
        <f t="shared" si="4"/>
        <v/>
      </c>
      <c r="I43" s="72" t="str">
        <f t="shared" si="5"/>
        <v/>
      </c>
      <c r="J43" s="4" t="str">
        <f t="shared" si="6"/>
        <v/>
      </c>
      <c r="K43" s="15" t="str">
        <f t="shared" si="7"/>
        <v/>
      </c>
    </row>
    <row r="44" spans="1:11">
      <c r="A44" s="4"/>
      <c r="B44" s="37" t="str">
        <f>IF(ISERROR(VLOOKUP(A44,銘柄!$A$2:$B$1700,2)),"",VLOOKUP(A44,銘柄!$A$2:$B$1700,2))</f>
        <v/>
      </c>
      <c r="C44" s="4"/>
      <c r="D44" s="4"/>
      <c r="E44" s="4"/>
      <c r="F44" s="4"/>
      <c r="G44" s="4"/>
      <c r="H44" s="15" t="str">
        <f t="shared" si="4"/>
        <v/>
      </c>
      <c r="I44" s="72" t="str">
        <f t="shared" si="5"/>
        <v/>
      </c>
      <c r="J44" s="4" t="str">
        <f t="shared" si="6"/>
        <v/>
      </c>
      <c r="K44" s="15" t="str">
        <f t="shared" si="7"/>
        <v/>
      </c>
    </row>
    <row r="45" spans="1:11">
      <c r="A45" s="4"/>
      <c r="B45" s="37" t="str">
        <f>IF(ISERROR(VLOOKUP(A45,銘柄!$A$2:$B$1700,2)),"",VLOOKUP(A45,銘柄!$A$2:$B$1700,2))</f>
        <v/>
      </c>
      <c r="C45" s="4"/>
      <c r="D45" s="4"/>
      <c r="E45" s="4"/>
      <c r="F45" s="4"/>
      <c r="G45" s="4"/>
      <c r="H45" s="15" t="str">
        <f t="shared" si="4"/>
        <v/>
      </c>
      <c r="I45" s="72" t="str">
        <f t="shared" si="5"/>
        <v/>
      </c>
      <c r="J45" s="4" t="str">
        <f t="shared" si="6"/>
        <v/>
      </c>
      <c r="K45" s="15" t="str">
        <f t="shared" si="7"/>
        <v/>
      </c>
    </row>
    <row r="46" spans="1:11">
      <c r="A46" s="4"/>
      <c r="B46" s="37" t="str">
        <f>IF(ISERROR(VLOOKUP(A46,銘柄!$A$2:$B$1700,2)),"",VLOOKUP(A46,銘柄!$A$2:$B$1700,2))</f>
        <v/>
      </c>
      <c r="C46" s="4"/>
      <c r="D46" s="4"/>
      <c r="E46" s="4"/>
      <c r="F46" s="4"/>
      <c r="G46" s="4"/>
      <c r="H46" s="15" t="str">
        <f t="shared" si="4"/>
        <v/>
      </c>
      <c r="I46" s="72" t="str">
        <f t="shared" si="5"/>
        <v/>
      </c>
      <c r="J46" s="4" t="str">
        <f t="shared" si="6"/>
        <v/>
      </c>
      <c r="K46" s="15" t="str">
        <f t="shared" si="7"/>
        <v/>
      </c>
    </row>
    <row r="47" spans="1:11">
      <c r="A47" s="4"/>
      <c r="B47" s="37" t="str">
        <f>IF(ISERROR(VLOOKUP(A47,銘柄!$A$2:$B$1700,2)),"",VLOOKUP(A47,銘柄!$A$2:$B$1700,2))</f>
        <v/>
      </c>
      <c r="C47" s="4"/>
      <c r="D47" s="4"/>
      <c r="E47" s="4"/>
      <c r="F47" s="4"/>
      <c r="G47" s="4"/>
      <c r="H47" s="15" t="str">
        <f t="shared" si="4"/>
        <v/>
      </c>
      <c r="I47" s="72" t="str">
        <f t="shared" si="5"/>
        <v/>
      </c>
      <c r="J47" s="4" t="str">
        <f t="shared" si="6"/>
        <v/>
      </c>
      <c r="K47" s="15" t="str">
        <f t="shared" si="7"/>
        <v/>
      </c>
    </row>
    <row r="48" spans="1:11">
      <c r="A48" s="4"/>
      <c r="B48" s="37" t="str">
        <f>IF(ISERROR(VLOOKUP(A48,銘柄!$A$2:$B$1700,2)),"",VLOOKUP(A48,銘柄!$A$2:$B$1700,2))</f>
        <v/>
      </c>
      <c r="C48" s="4"/>
      <c r="D48" s="4"/>
      <c r="E48" s="4"/>
      <c r="F48" s="4"/>
      <c r="G48" s="4"/>
      <c r="H48" s="15" t="str">
        <f t="shared" si="4"/>
        <v/>
      </c>
      <c r="I48" s="72" t="str">
        <f t="shared" si="5"/>
        <v/>
      </c>
      <c r="J48" s="4" t="str">
        <f t="shared" si="6"/>
        <v/>
      </c>
      <c r="K48" s="15" t="str">
        <f t="shared" si="7"/>
        <v/>
      </c>
    </row>
    <row r="49" spans="1:11">
      <c r="A49" s="4"/>
      <c r="B49" s="37" t="str">
        <f>IF(ISERROR(VLOOKUP(A49,銘柄!$A$2:$B$1700,2)),"",VLOOKUP(A49,銘柄!$A$2:$B$1700,2))</f>
        <v/>
      </c>
      <c r="C49" s="4"/>
      <c r="D49" s="4"/>
      <c r="E49" s="4"/>
      <c r="F49" s="4"/>
      <c r="G49" s="4"/>
      <c r="H49" s="15" t="str">
        <f t="shared" si="4"/>
        <v/>
      </c>
      <c r="I49" s="72" t="str">
        <f t="shared" si="5"/>
        <v/>
      </c>
      <c r="J49" s="4" t="str">
        <f t="shared" si="6"/>
        <v/>
      </c>
      <c r="K49" s="15" t="str">
        <f t="shared" si="7"/>
        <v/>
      </c>
    </row>
    <row r="50" spans="1:11">
      <c r="A50" s="4"/>
      <c r="B50" s="37" t="str">
        <f>IF(ISERROR(VLOOKUP(A50,銘柄!$A$2:$B$1700,2)),"",VLOOKUP(A50,銘柄!$A$2:$B$1700,2))</f>
        <v/>
      </c>
      <c r="C50" s="4"/>
      <c r="D50" s="4"/>
      <c r="E50" s="4"/>
      <c r="F50" s="4"/>
      <c r="G50" s="4"/>
      <c r="H50" s="15" t="str">
        <f t="shared" si="4"/>
        <v/>
      </c>
      <c r="I50" s="72" t="str">
        <f t="shared" si="5"/>
        <v/>
      </c>
      <c r="J50" s="4" t="str">
        <f t="shared" si="6"/>
        <v/>
      </c>
      <c r="K50" s="15" t="str">
        <f t="shared" si="7"/>
        <v/>
      </c>
    </row>
    <row r="51" spans="1:11">
      <c r="A51" s="4"/>
      <c r="B51" s="37" t="str">
        <f>IF(ISERROR(VLOOKUP(A51,銘柄!$A$2:$B$1700,2)),"",VLOOKUP(A51,銘柄!$A$2:$B$1700,2))</f>
        <v/>
      </c>
      <c r="C51" s="4"/>
      <c r="D51" s="4"/>
      <c r="E51" s="4"/>
      <c r="F51" s="4"/>
      <c r="G51" s="4"/>
      <c r="H51" s="15" t="str">
        <f t="shared" si="4"/>
        <v/>
      </c>
      <c r="I51" s="72" t="str">
        <f t="shared" si="5"/>
        <v/>
      </c>
      <c r="J51" s="4" t="str">
        <f t="shared" si="6"/>
        <v/>
      </c>
      <c r="K51" s="15" t="str">
        <f t="shared" si="7"/>
        <v/>
      </c>
    </row>
    <row r="52" spans="1:11">
      <c r="A52" s="4"/>
      <c r="B52" s="37" t="str">
        <f>IF(ISERROR(VLOOKUP(A52,銘柄!$A$2:$B$1700,2)),"",VLOOKUP(A52,銘柄!$A$2:$B$1700,2))</f>
        <v/>
      </c>
      <c r="C52" s="4"/>
      <c r="D52" s="4"/>
      <c r="E52" s="4"/>
      <c r="F52" s="4"/>
      <c r="G52" s="4"/>
      <c r="H52" s="15" t="str">
        <f t="shared" si="4"/>
        <v/>
      </c>
      <c r="I52" s="72" t="str">
        <f t="shared" si="5"/>
        <v/>
      </c>
      <c r="J52" s="4" t="str">
        <f t="shared" si="6"/>
        <v/>
      </c>
      <c r="K52" s="15" t="str">
        <f t="shared" si="7"/>
        <v/>
      </c>
    </row>
    <row r="53" spans="1:11">
      <c r="A53" s="4"/>
      <c r="B53" s="37" t="str">
        <f>IF(ISERROR(VLOOKUP(A53,銘柄!$A$2:$B$1700,2)),"",VLOOKUP(A53,銘柄!$A$2:$B$1700,2))</f>
        <v/>
      </c>
      <c r="C53" s="4"/>
      <c r="D53" s="4"/>
      <c r="E53" s="4"/>
      <c r="F53" s="4"/>
      <c r="G53" s="4"/>
      <c r="H53" s="15" t="str">
        <f t="shared" si="4"/>
        <v/>
      </c>
      <c r="I53" s="72" t="str">
        <f t="shared" si="5"/>
        <v/>
      </c>
      <c r="J53" s="4" t="str">
        <f t="shared" si="6"/>
        <v/>
      </c>
      <c r="K53" s="15" t="str">
        <f t="shared" si="7"/>
        <v/>
      </c>
    </row>
    <row r="54" spans="1:11">
      <c r="A54" s="4"/>
      <c r="B54" s="37" t="str">
        <f>IF(ISERROR(VLOOKUP(A54,銘柄!$A$2:$B$1700,2)),"",VLOOKUP(A54,銘柄!$A$2:$B$1700,2))</f>
        <v/>
      </c>
      <c r="C54" s="4"/>
      <c r="D54" s="4"/>
      <c r="E54" s="4"/>
      <c r="F54" s="4"/>
      <c r="G54" s="4"/>
      <c r="H54" s="15" t="str">
        <f t="shared" si="4"/>
        <v/>
      </c>
      <c r="I54" s="72" t="str">
        <f t="shared" si="5"/>
        <v/>
      </c>
      <c r="J54" s="4" t="str">
        <f t="shared" si="6"/>
        <v/>
      </c>
      <c r="K54" s="15" t="str">
        <f t="shared" si="7"/>
        <v/>
      </c>
    </row>
    <row r="55" spans="1:11">
      <c r="A55" s="4"/>
      <c r="B55" s="37" t="str">
        <f>IF(ISERROR(VLOOKUP(A55,銘柄!$A$2:$B$1700,2)),"",VLOOKUP(A55,銘柄!$A$2:$B$1700,2))</f>
        <v/>
      </c>
      <c r="C55" s="4"/>
      <c r="D55" s="4"/>
      <c r="E55" s="4"/>
      <c r="F55" s="4"/>
      <c r="G55" s="4"/>
      <c r="H55" s="15" t="str">
        <f t="shared" si="4"/>
        <v/>
      </c>
      <c r="I55" s="72" t="str">
        <f t="shared" si="5"/>
        <v/>
      </c>
      <c r="J55" s="4" t="str">
        <f t="shared" si="6"/>
        <v/>
      </c>
      <c r="K55" s="15" t="str">
        <f t="shared" si="7"/>
        <v/>
      </c>
    </row>
    <row r="56" spans="1:11">
      <c r="A56" s="4"/>
      <c r="B56" s="37" t="str">
        <f>IF(ISERROR(VLOOKUP(A56,銘柄!$A$2:$B$1700,2)),"",VLOOKUP(A56,銘柄!$A$2:$B$1700,2))</f>
        <v/>
      </c>
      <c r="C56" s="4"/>
      <c r="D56" s="4"/>
      <c r="E56" s="4"/>
      <c r="F56" s="4"/>
      <c r="G56" s="4"/>
      <c r="H56" s="15" t="str">
        <f t="shared" si="4"/>
        <v/>
      </c>
      <c r="I56" s="72" t="str">
        <f t="shared" si="5"/>
        <v/>
      </c>
      <c r="J56" s="4" t="str">
        <f t="shared" si="6"/>
        <v/>
      </c>
      <c r="K56" s="15" t="str">
        <f t="shared" si="7"/>
        <v/>
      </c>
    </row>
    <row r="57" spans="1:11">
      <c r="A57" s="4"/>
      <c r="B57" s="37" t="str">
        <f>IF(ISERROR(VLOOKUP(A57,銘柄!$A$2:$B$1700,2)),"",VLOOKUP(A57,銘柄!$A$2:$B$1700,2))</f>
        <v/>
      </c>
      <c r="C57" s="4"/>
      <c r="D57" s="4"/>
      <c r="E57" s="4"/>
      <c r="F57" s="4"/>
      <c r="G57" s="4"/>
      <c r="H57" s="15" t="str">
        <f t="shared" si="4"/>
        <v/>
      </c>
      <c r="I57" s="72" t="str">
        <f t="shared" si="5"/>
        <v/>
      </c>
      <c r="J57" s="4" t="str">
        <f t="shared" si="6"/>
        <v/>
      </c>
      <c r="K57" s="15" t="str">
        <f t="shared" si="7"/>
        <v/>
      </c>
    </row>
    <row r="58" spans="1:11">
      <c r="A58" s="4"/>
      <c r="B58" s="37" t="str">
        <f>IF(ISERROR(VLOOKUP(A58,銘柄!$A$2:$B$1700,2)),"",VLOOKUP(A58,銘柄!$A$2:$B$1700,2))</f>
        <v/>
      </c>
      <c r="C58" s="4"/>
      <c r="D58" s="4"/>
      <c r="E58" s="4"/>
      <c r="F58" s="4"/>
      <c r="G58" s="4"/>
      <c r="H58" s="15" t="str">
        <f t="shared" si="4"/>
        <v/>
      </c>
      <c r="I58" s="72" t="str">
        <f t="shared" si="5"/>
        <v/>
      </c>
      <c r="J58" s="4" t="str">
        <f t="shared" si="6"/>
        <v/>
      </c>
      <c r="K58" s="15" t="str">
        <f t="shared" si="7"/>
        <v/>
      </c>
    </row>
    <row r="59" spans="1:11">
      <c r="A59" s="4"/>
      <c r="B59" s="37" t="str">
        <f>IF(ISERROR(VLOOKUP(A59,銘柄!$A$2:$B$1700,2)),"",VLOOKUP(A59,銘柄!$A$2:$B$1700,2))</f>
        <v/>
      </c>
      <c r="C59" s="4"/>
      <c r="D59" s="4"/>
      <c r="E59" s="4"/>
      <c r="F59" s="4"/>
      <c r="G59" s="4"/>
      <c r="H59" s="15" t="str">
        <f t="shared" si="4"/>
        <v/>
      </c>
      <c r="I59" s="72" t="str">
        <f t="shared" si="5"/>
        <v/>
      </c>
      <c r="J59" s="4" t="str">
        <f t="shared" si="6"/>
        <v/>
      </c>
      <c r="K59" s="15" t="str">
        <f t="shared" si="7"/>
        <v/>
      </c>
    </row>
    <row r="60" spans="1:11">
      <c r="A60" s="4"/>
      <c r="B60" s="37" t="str">
        <f>IF(ISERROR(VLOOKUP(A60,銘柄!$A$2:$B$1700,2)),"",VLOOKUP(A60,銘柄!$A$2:$B$1700,2))</f>
        <v/>
      </c>
      <c r="C60" s="4"/>
      <c r="D60" s="4"/>
      <c r="E60" s="4"/>
      <c r="F60" s="4"/>
      <c r="G60" s="4"/>
      <c r="H60" s="15" t="str">
        <f t="shared" si="4"/>
        <v/>
      </c>
      <c r="I60" s="72" t="str">
        <f t="shared" si="5"/>
        <v/>
      </c>
      <c r="J60" s="4" t="str">
        <f t="shared" si="6"/>
        <v/>
      </c>
      <c r="K60" s="15" t="str">
        <f t="shared" si="7"/>
        <v/>
      </c>
    </row>
    <row r="61" spans="1:11">
      <c r="A61" s="4"/>
      <c r="B61" s="37" t="str">
        <f>IF(ISERROR(VLOOKUP(A61,銘柄!$A$2:$B$1700,2)),"",VLOOKUP(A61,銘柄!$A$2:$B$1700,2))</f>
        <v/>
      </c>
      <c r="C61" s="4"/>
      <c r="D61" s="4"/>
      <c r="E61" s="4"/>
      <c r="F61" s="4"/>
      <c r="G61" s="4"/>
      <c r="H61" s="15" t="str">
        <f t="shared" si="4"/>
        <v/>
      </c>
      <c r="I61" s="72" t="str">
        <f t="shared" si="5"/>
        <v/>
      </c>
      <c r="J61" s="4" t="str">
        <f t="shared" si="6"/>
        <v/>
      </c>
      <c r="K61" s="15" t="str">
        <f t="shared" si="7"/>
        <v/>
      </c>
    </row>
    <row r="62" spans="1:11">
      <c r="A62" s="4"/>
      <c r="B62" s="37" t="str">
        <f>IF(ISERROR(VLOOKUP(A62,銘柄!$A$2:$B$1700,2)),"",VLOOKUP(A62,銘柄!$A$2:$B$1700,2))</f>
        <v/>
      </c>
      <c r="C62" s="4"/>
      <c r="D62" s="4"/>
      <c r="E62" s="4"/>
      <c r="F62" s="4"/>
      <c r="G62" s="4"/>
      <c r="H62" s="15" t="str">
        <f t="shared" si="4"/>
        <v/>
      </c>
      <c r="I62" s="72" t="str">
        <f t="shared" si="5"/>
        <v/>
      </c>
      <c r="J62" s="4" t="str">
        <f t="shared" si="6"/>
        <v/>
      </c>
      <c r="K62" s="15" t="str">
        <f t="shared" si="7"/>
        <v/>
      </c>
    </row>
    <row r="63" spans="1:11">
      <c r="A63" s="4"/>
      <c r="B63" s="37" t="str">
        <f>IF(ISERROR(VLOOKUP(A63,銘柄!$A$2:$B$1700,2)),"",VLOOKUP(A63,銘柄!$A$2:$B$1700,2))</f>
        <v/>
      </c>
      <c r="C63" s="4"/>
      <c r="D63" s="4"/>
      <c r="E63" s="4"/>
      <c r="F63" s="4"/>
      <c r="G63" s="4"/>
      <c r="H63" s="15" t="str">
        <f t="shared" si="4"/>
        <v/>
      </c>
      <c r="I63" s="72" t="str">
        <f t="shared" si="5"/>
        <v/>
      </c>
      <c r="J63" s="4" t="str">
        <f t="shared" si="6"/>
        <v/>
      </c>
      <c r="K63" s="15" t="str">
        <f t="shared" si="7"/>
        <v/>
      </c>
    </row>
    <row r="64" spans="1:11">
      <c r="A64" s="4"/>
      <c r="B64" s="37" t="str">
        <f>IF(ISERROR(VLOOKUP(A64,銘柄!$A$2:$B$1700,2)),"",VLOOKUP(A64,銘柄!$A$2:$B$1700,2))</f>
        <v/>
      </c>
      <c r="C64" s="4"/>
      <c r="D64" s="4"/>
      <c r="E64" s="4"/>
      <c r="F64" s="4"/>
      <c r="G64" s="4"/>
      <c r="H64" s="15" t="str">
        <f t="shared" si="4"/>
        <v/>
      </c>
      <c r="I64" s="72" t="str">
        <f t="shared" si="5"/>
        <v/>
      </c>
      <c r="J64" s="4" t="str">
        <f t="shared" si="6"/>
        <v/>
      </c>
      <c r="K64" s="15" t="str">
        <f t="shared" si="7"/>
        <v/>
      </c>
    </row>
    <row r="65" spans="1:11">
      <c r="A65" s="6" t="s">
        <v>35</v>
      </c>
      <c r="B65" s="6"/>
      <c r="C65" s="6"/>
      <c r="D65" s="6"/>
      <c r="E65" s="6"/>
      <c r="F65" s="6"/>
      <c r="G65" s="6"/>
      <c r="H65" s="18" t="str">
        <f>IF(SUM(H3:H32)=0,"",SUM(H3:H32))</f>
        <v/>
      </c>
      <c r="I65" s="24" t="str">
        <f>IF(ISERROR(AVERAGE(I3:I32)),"",AVERAGE(I3:I32))</f>
        <v/>
      </c>
      <c r="J65" s="75" t="str">
        <f>IF(ISERROR(AVERAGE(J3:J32)),"",AVERAGE(J3:J32))</f>
        <v/>
      </c>
      <c r="K65" s="76" t="str">
        <f>IF(ISERROR(AVERAGE(K3:K32)),"",AVERAGE(K3:K32))</f>
        <v/>
      </c>
    </row>
    <row r="66" spans="1:11">
      <c r="A66" s="7" t="s">
        <v>30</v>
      </c>
      <c r="B66" s="7"/>
      <c r="C66" s="7"/>
      <c r="D66" s="7"/>
      <c r="E66" s="7"/>
      <c r="F66" s="7"/>
      <c r="G66" s="7"/>
      <c r="H66" s="19" t="str">
        <f>IF(SUM(H35:H64)=0,"",SUM(H35:H64))</f>
        <v/>
      </c>
      <c r="I66" s="25" t="str">
        <f>IF(ISERROR(AVERAGE(I35:I64)),"",AVERAGE(I35:I64))</f>
        <v/>
      </c>
      <c r="J66" s="25" t="str">
        <f>IF(ISERROR(AVERAGE(J35:J64)),"",AVERAGE(J35:J64))</f>
        <v/>
      </c>
      <c r="K66" s="77" t="str">
        <f>IF(ISERROR(AVERAGE(K35:K64)),"",AVERAGE(K35:K64))</f>
        <v/>
      </c>
    </row>
    <row r="67" spans="1:11" ht="14.25" thickBot="1"/>
    <row r="68" spans="1:11">
      <c r="A68" s="28" t="s">
        <v>27</v>
      </c>
      <c r="B68" s="26"/>
      <c r="C68" s="26"/>
      <c r="D68" s="26"/>
      <c r="E68" s="26"/>
      <c r="F68" s="26"/>
      <c r="G68" s="26" t="s">
        <v>36</v>
      </c>
      <c r="H68" s="32" t="e">
        <f>H65+H66</f>
        <v>#VALUE!</v>
      </c>
      <c r="I68" s="20"/>
    </row>
    <row r="69" spans="1:11">
      <c r="A69" s="29" t="s">
        <v>31</v>
      </c>
      <c r="B69" s="4" t="s">
        <v>28</v>
      </c>
      <c r="C69" s="4">
        <v>300</v>
      </c>
      <c r="D69" s="4" t="s">
        <v>29</v>
      </c>
      <c r="E69" s="4"/>
      <c r="F69" s="4"/>
      <c r="G69" s="4"/>
      <c r="H69" s="33" t="e">
        <f>H68/10000/C69</f>
        <v>#VALUE!</v>
      </c>
    </row>
    <row r="70" spans="1:11">
      <c r="A70" s="29" t="s">
        <v>32</v>
      </c>
      <c r="B70" s="4"/>
      <c r="C70" s="4"/>
      <c r="D70" s="4"/>
      <c r="E70" s="4"/>
      <c r="F70" s="4"/>
      <c r="G70" s="4"/>
      <c r="H70" s="33" t="e">
        <f>AVERAGE(I3:I64)</f>
        <v>#DIV/0!</v>
      </c>
    </row>
    <row r="71" spans="1:11">
      <c r="A71" s="29" t="s">
        <v>33</v>
      </c>
      <c r="B71" s="4"/>
      <c r="C71" s="4"/>
      <c r="D71" s="4"/>
      <c r="E71" s="4"/>
      <c r="F71" s="4"/>
      <c r="G71" s="4"/>
      <c r="H71" s="34" t="e">
        <f>AVERAGE(J3:J64)</f>
        <v>#DIV/0!</v>
      </c>
    </row>
    <row r="72" spans="1:11">
      <c r="A72" s="29" t="s">
        <v>34</v>
      </c>
      <c r="B72" s="4"/>
      <c r="C72" s="4"/>
      <c r="D72" s="4"/>
      <c r="E72" s="4"/>
      <c r="F72" s="4"/>
      <c r="G72" s="4"/>
      <c r="H72" s="35" t="e">
        <f>AVERAGE(K3:K64)</f>
        <v>#DIV/0!</v>
      </c>
    </row>
    <row r="73" spans="1:11" ht="14.25" thickBot="1">
      <c r="A73" s="30" t="s">
        <v>37</v>
      </c>
      <c r="B73" s="31"/>
      <c r="C73" s="27" t="s">
        <v>38</v>
      </c>
      <c r="D73" s="27"/>
      <c r="E73" s="27"/>
      <c r="F73" s="27"/>
      <c r="G73" s="27"/>
      <c r="H73" s="36" t="e">
        <f>H70*22/9</f>
        <v>#DIV/0!</v>
      </c>
    </row>
    <row r="74" spans="1:11">
      <c r="A74" s="8" t="s">
        <v>40</v>
      </c>
      <c r="B74" s="8">
        <v>9</v>
      </c>
      <c r="C74" s="8" t="s">
        <v>43</v>
      </c>
      <c r="D74" s="8">
        <v>7</v>
      </c>
      <c r="E74" s="8" t="s">
        <v>44</v>
      </c>
    </row>
    <row r="75" spans="1:11">
      <c r="A75" s="8" t="s">
        <v>41</v>
      </c>
      <c r="H75" s="43" t="e">
        <f>#REF!</f>
        <v>#REF!</v>
      </c>
    </row>
    <row r="76" spans="1:11">
      <c r="A76" s="8" t="s">
        <v>42</v>
      </c>
      <c r="H76" s="45">
        <v>2.93</v>
      </c>
    </row>
  </sheetData>
  <mergeCells count="2">
    <mergeCell ref="A1:H1"/>
    <mergeCell ref="A33:H3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成績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銘柄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Mohichiro Fujii</dc:creator>
  <cp:lastModifiedBy>Mohichiro Fujii</cp:lastModifiedBy>
  <dcterms:created xsi:type="dcterms:W3CDTF">2012-12-26T08:44:38Z</dcterms:created>
  <dcterms:modified xsi:type="dcterms:W3CDTF">2013-09-02T05:11:52Z</dcterms:modified>
</cp:coreProperties>
</file>